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11- November 2023 Price Adjustment\"/>
    </mc:Choice>
  </mc:AlternateContent>
  <xr:revisionPtr revIDLastSave="0" documentId="8_{19CDC210-C8D1-491C-92C0-37D6384ADD70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2" l="1"/>
  <c r="K57" i="2"/>
  <c r="K56" i="2"/>
  <c r="K55" i="2"/>
  <c r="K53" i="2"/>
  <c r="K52" i="2"/>
  <c r="K51" i="2"/>
  <c r="K50" i="2"/>
  <c r="K63" i="2"/>
  <c r="K62" i="2"/>
  <c r="K61" i="2"/>
  <c r="K60" i="2"/>
  <c r="K68" i="2"/>
  <c r="K67" i="2"/>
  <c r="K66" i="2"/>
  <c r="K65" i="2"/>
  <c r="K73" i="2"/>
  <c r="K72" i="2"/>
  <c r="K71" i="2"/>
  <c r="K70" i="2"/>
  <c r="K48" i="2"/>
  <c r="K47" i="2"/>
  <c r="K46" i="2"/>
  <c r="K45" i="2"/>
  <c r="K43" i="2"/>
  <c r="K42" i="2"/>
  <c r="K41" i="2"/>
  <c r="K40" i="2"/>
  <c r="K38" i="2"/>
  <c r="K37" i="2"/>
  <c r="K36" i="2"/>
  <c r="K35" i="2"/>
  <c r="K78" i="2"/>
  <c r="K77" i="2"/>
  <c r="K76" i="2"/>
  <c r="K75" i="2"/>
  <c r="K83" i="2"/>
  <c r="K82" i="2"/>
  <c r="K81" i="2"/>
  <c r="K80" i="2"/>
  <c r="K88" i="2"/>
  <c r="K87" i="2"/>
  <c r="K86" i="2"/>
  <c r="K85" i="2"/>
  <c r="K92" i="2"/>
  <c r="K91" i="2"/>
  <c r="K90" i="2"/>
  <c r="K93" i="2"/>
  <c r="K98" i="2"/>
  <c r="K97" i="2"/>
  <c r="K96" i="2"/>
  <c r="K95" i="2"/>
  <c r="K33" i="2"/>
  <c r="K32" i="2"/>
  <c r="K31" i="2"/>
  <c r="K30" i="2"/>
  <c r="K28" i="2"/>
  <c r="K27" i="2"/>
  <c r="K26" i="2"/>
  <c r="K25" i="2"/>
  <c r="K23" i="2"/>
  <c r="K22" i="2"/>
  <c r="K21" i="2"/>
  <c r="K20" i="2"/>
  <c r="K18" i="2"/>
  <c r="K17" i="2"/>
  <c r="K16" i="2"/>
  <c r="K15" i="2"/>
  <c r="K13" i="2"/>
  <c r="K12" i="2"/>
  <c r="K11" i="2"/>
  <c r="K10" i="2"/>
  <c r="K69" i="2"/>
  <c r="K74" i="2"/>
  <c r="K79" i="2"/>
  <c r="K84" i="2"/>
  <c r="K89" i="2"/>
  <c r="K94" i="2"/>
  <c r="K100" i="2"/>
  <c r="K101" i="2"/>
  <c r="K102" i="2"/>
  <c r="K103" i="2"/>
  <c r="K104" i="2"/>
  <c r="K105" i="2"/>
  <c r="K106" i="2"/>
  <c r="K107" i="2"/>
  <c r="K99" i="2"/>
  <c r="K64" i="2"/>
  <c r="K59" i="2"/>
  <c r="K54" i="2"/>
  <c r="K49" i="2"/>
  <c r="K44" i="2"/>
  <c r="K39" i="2"/>
  <c r="K34" i="2"/>
  <c r="K29" i="2"/>
  <c r="K24" i="2"/>
  <c r="K19" i="2"/>
  <c r="K14" i="2"/>
  <c r="K9" i="2"/>
  <c r="K38" i="3"/>
  <c r="K37" i="3"/>
  <c r="K36" i="3"/>
  <c r="K35" i="3"/>
  <c r="K33" i="3"/>
  <c r="K32" i="3"/>
  <c r="K31" i="3"/>
  <c r="K30" i="3"/>
  <c r="K28" i="3"/>
  <c r="K27" i="3"/>
  <c r="K26" i="3"/>
  <c r="K25" i="3"/>
  <c r="K43" i="3"/>
  <c r="K42" i="3"/>
  <c r="K41" i="3"/>
  <c r="K40" i="3"/>
  <c r="K48" i="3"/>
  <c r="K47" i="3"/>
  <c r="K46" i="3"/>
  <c r="K45" i="3"/>
  <c r="K53" i="3"/>
  <c r="K52" i="3"/>
  <c r="K51" i="3"/>
  <c r="K50" i="3"/>
  <c r="K58" i="3"/>
  <c r="K57" i="3"/>
  <c r="K56" i="3"/>
  <c r="K55" i="3"/>
  <c r="K63" i="3"/>
  <c r="K62" i="3"/>
  <c r="K61" i="3"/>
  <c r="K60" i="3"/>
  <c r="K68" i="3"/>
  <c r="K67" i="3"/>
  <c r="K66" i="3"/>
  <c r="K65" i="3"/>
  <c r="K73" i="3"/>
  <c r="K72" i="3"/>
  <c r="K71" i="3"/>
  <c r="K70" i="3"/>
  <c r="K78" i="3"/>
  <c r="K77" i="3"/>
  <c r="K76" i="3"/>
  <c r="K75" i="3"/>
  <c r="K83" i="3"/>
  <c r="K82" i="3"/>
  <c r="K81" i="3"/>
  <c r="K80" i="3"/>
  <c r="K88" i="3"/>
  <c r="K87" i="3"/>
  <c r="K86" i="3"/>
  <c r="K85" i="3"/>
  <c r="K93" i="3"/>
  <c r="K92" i="3"/>
  <c r="K91" i="3"/>
  <c r="K90" i="3"/>
  <c r="K98" i="3"/>
  <c r="K97" i="3"/>
  <c r="K96" i="3"/>
  <c r="K95" i="3"/>
  <c r="K23" i="3"/>
  <c r="K22" i="3"/>
  <c r="K21" i="3"/>
  <c r="K20" i="3"/>
  <c r="K18" i="3"/>
  <c r="K17" i="3"/>
  <c r="K16" i="3"/>
  <c r="K15" i="3"/>
  <c r="K13" i="3"/>
  <c r="K12" i="3"/>
  <c r="K11" i="3"/>
  <c r="K10" i="3"/>
  <c r="K100" i="3"/>
  <c r="K101" i="3"/>
  <c r="K102" i="3"/>
  <c r="K103" i="3"/>
  <c r="K104" i="3"/>
  <c r="K105" i="3"/>
  <c r="K106" i="3"/>
  <c r="K107" i="3"/>
  <c r="K99" i="3"/>
  <c r="K94" i="3"/>
  <c r="K89" i="3"/>
  <c r="K84" i="3"/>
  <c r="K79" i="3"/>
  <c r="K74" i="3"/>
  <c r="K69" i="3"/>
  <c r="K64" i="3"/>
  <c r="K59" i="3"/>
  <c r="K54" i="3"/>
  <c r="K49" i="3"/>
  <c r="K44" i="3"/>
  <c r="K39" i="3"/>
  <c r="K34" i="3"/>
  <c r="K29" i="3"/>
  <c r="K24" i="3"/>
  <c r="K19" i="3"/>
  <c r="K14" i="3"/>
  <c r="K9" i="3"/>
  <c r="K78" i="4"/>
  <c r="K77" i="4"/>
  <c r="K76" i="4"/>
  <c r="K75" i="4"/>
  <c r="K73" i="4"/>
  <c r="K72" i="4"/>
  <c r="K71" i="4"/>
  <c r="K70" i="4"/>
  <c r="K68" i="4"/>
  <c r="K67" i="4"/>
  <c r="K66" i="4"/>
  <c r="K65" i="4"/>
  <c r="K63" i="4"/>
  <c r="K62" i="4"/>
  <c r="K61" i="4"/>
  <c r="K60" i="4"/>
  <c r="K58" i="4"/>
  <c r="K57" i="4"/>
  <c r="K56" i="4"/>
  <c r="K55" i="4"/>
  <c r="K53" i="4"/>
  <c r="K52" i="4"/>
  <c r="K51" i="4"/>
  <c r="K50" i="4"/>
  <c r="K48" i="4"/>
  <c r="K47" i="4"/>
  <c r="K46" i="4"/>
  <c r="K45" i="4"/>
  <c r="K43" i="4"/>
  <c r="K42" i="4"/>
  <c r="K41" i="4"/>
  <c r="K40" i="4"/>
  <c r="K38" i="4"/>
  <c r="K37" i="4"/>
  <c r="K36" i="4"/>
  <c r="K35" i="4"/>
  <c r="K33" i="4"/>
  <c r="K32" i="4"/>
  <c r="K31" i="4"/>
  <c r="K30" i="4"/>
  <c r="K28" i="4"/>
  <c r="K27" i="4"/>
  <c r="K26" i="4"/>
  <c r="K25" i="4"/>
  <c r="K23" i="4"/>
  <c r="K22" i="4"/>
  <c r="K21" i="4"/>
  <c r="K20" i="4"/>
  <c r="K18" i="4"/>
  <c r="K17" i="4"/>
  <c r="K16" i="4"/>
  <c r="K15" i="4"/>
  <c r="K13" i="4"/>
  <c r="K12" i="4"/>
  <c r="K11" i="4"/>
  <c r="K10" i="4"/>
  <c r="K73" i="5"/>
  <c r="K72" i="5"/>
  <c r="K71" i="5"/>
  <c r="K70" i="5"/>
  <c r="K68" i="5"/>
  <c r="K67" i="5"/>
  <c r="K66" i="5"/>
  <c r="K65" i="5"/>
  <c r="K63" i="5"/>
  <c r="K62" i="5"/>
  <c r="K61" i="5"/>
  <c r="K60" i="5"/>
  <c r="K58" i="5"/>
  <c r="K57" i="5"/>
  <c r="K56" i="5"/>
  <c r="K55" i="5"/>
  <c r="K53" i="5"/>
  <c r="K52" i="5"/>
  <c r="K51" i="5"/>
  <c r="K50" i="5"/>
  <c r="K48" i="5"/>
  <c r="K47" i="5"/>
  <c r="K46" i="5"/>
  <c r="K45" i="5"/>
  <c r="K43" i="5"/>
  <c r="K42" i="5"/>
  <c r="K41" i="5"/>
  <c r="K40" i="5"/>
  <c r="K38" i="5"/>
  <c r="K37" i="5"/>
  <c r="K36" i="5"/>
  <c r="K35" i="5"/>
  <c r="K33" i="5"/>
  <c r="K32" i="5"/>
  <c r="K31" i="5"/>
  <c r="K30" i="5"/>
  <c r="K28" i="5"/>
  <c r="K27" i="5"/>
  <c r="K26" i="5"/>
  <c r="K25" i="5"/>
  <c r="K23" i="5"/>
  <c r="K22" i="5"/>
  <c r="K21" i="5"/>
  <c r="K20" i="5"/>
  <c r="K18" i="5"/>
  <c r="K17" i="5"/>
  <c r="K16" i="5"/>
  <c r="K15" i="5"/>
  <c r="K13" i="5"/>
  <c r="K12" i="5"/>
  <c r="K11" i="5"/>
  <c r="K10" i="5"/>
  <c r="K78" i="5"/>
  <c r="K77" i="5"/>
  <c r="K76" i="5"/>
  <c r="K75" i="5"/>
  <c r="K83" i="5"/>
  <c r="K82" i="5"/>
  <c r="K81" i="5"/>
  <c r="K80" i="5"/>
  <c r="K88" i="5"/>
  <c r="K87" i="5"/>
  <c r="K86" i="5"/>
  <c r="K85" i="5"/>
  <c r="K93" i="5"/>
  <c r="K92" i="5"/>
  <c r="K91" i="5"/>
  <c r="K90" i="5"/>
  <c r="K98" i="5"/>
  <c r="K97" i="5"/>
  <c r="K96" i="5"/>
  <c r="K95" i="5"/>
  <c r="K100" i="5"/>
  <c r="K101" i="5"/>
  <c r="K102" i="5"/>
  <c r="K103" i="5"/>
  <c r="K104" i="5"/>
  <c r="K105" i="5"/>
  <c r="K106" i="5"/>
  <c r="K107" i="5"/>
  <c r="K99" i="5"/>
  <c r="K94" i="5"/>
  <c r="K89" i="5"/>
  <c r="K84" i="5"/>
  <c r="K79" i="5"/>
  <c r="K74" i="5"/>
  <c r="K69" i="5"/>
  <c r="K64" i="5"/>
  <c r="K59" i="5"/>
  <c r="K54" i="5"/>
  <c r="K49" i="5"/>
  <c r="K44" i="5"/>
  <c r="K39" i="5"/>
  <c r="K34" i="5"/>
  <c r="K29" i="5"/>
  <c r="K24" i="5"/>
  <c r="K19" i="5"/>
  <c r="K14" i="5"/>
  <c r="K9" i="5"/>
  <c r="K13" i="6"/>
  <c r="K12" i="6"/>
  <c r="K11" i="6"/>
  <c r="K10" i="6"/>
  <c r="K18" i="6"/>
  <c r="K17" i="6"/>
  <c r="K16" i="6"/>
  <c r="K15" i="6"/>
  <c r="K19" i="6"/>
  <c r="K13" i="7"/>
  <c r="K12" i="7"/>
  <c r="K11" i="7"/>
  <c r="K10" i="7"/>
  <c r="K18" i="7"/>
  <c r="K17" i="7"/>
  <c r="K16" i="7"/>
  <c r="K15" i="7"/>
  <c r="K23" i="7"/>
  <c r="K22" i="7"/>
  <c r="K21" i="7"/>
  <c r="K20" i="7"/>
  <c r="K28" i="7"/>
  <c r="K27" i="7"/>
  <c r="K26" i="7"/>
  <c r="K25" i="7"/>
  <c r="K31" i="7"/>
  <c r="K30" i="7"/>
  <c r="K29" i="7"/>
  <c r="K24" i="7"/>
  <c r="K19" i="7"/>
  <c r="K14" i="7"/>
  <c r="K9" i="7"/>
  <c r="E9" i="7"/>
  <c r="F9" i="7" s="1"/>
  <c r="D10" i="7"/>
  <c r="E10" i="7"/>
  <c r="D11" i="7"/>
  <c r="E11" i="7"/>
  <c r="D12" i="7"/>
  <c r="E12" i="7"/>
  <c r="D13" i="7"/>
  <c r="E13" i="7"/>
  <c r="E14" i="7"/>
  <c r="E15" i="7" s="1"/>
  <c r="F14" i="7"/>
  <c r="F17" i="7" s="1"/>
  <c r="G17" i="7" s="1"/>
  <c r="D15" i="7"/>
  <c r="D16" i="7"/>
  <c r="E16" i="7"/>
  <c r="D17" i="7"/>
  <c r="E17" i="7"/>
  <c r="D18" i="7"/>
  <c r="E18" i="7"/>
  <c r="F18" i="7"/>
  <c r="G18" i="7" s="1"/>
  <c r="E19" i="7"/>
  <c r="F19" i="7"/>
  <c r="F23" i="7" s="1"/>
  <c r="G23" i="7" s="1"/>
  <c r="G19" i="7"/>
  <c r="H19" i="7"/>
  <c r="I19" i="7" s="1"/>
  <c r="D20" i="7"/>
  <c r="E20" i="7"/>
  <c r="D21" i="7"/>
  <c r="E21" i="7"/>
  <c r="F21" i="7"/>
  <c r="G21" i="7" s="1"/>
  <c r="D22" i="7"/>
  <c r="E22" i="7"/>
  <c r="D23" i="7"/>
  <c r="E23" i="7"/>
  <c r="E24" i="7"/>
  <c r="E28" i="7" s="1"/>
  <c r="F24" i="7"/>
  <c r="G24" i="7" s="1"/>
  <c r="H24" i="7" s="1"/>
  <c r="D25" i="7"/>
  <c r="D26" i="7"/>
  <c r="D27" i="7"/>
  <c r="D28" i="7"/>
  <c r="E29" i="7"/>
  <c r="F29" i="7" s="1"/>
  <c r="G29" i="7" s="1"/>
  <c r="H29" i="7" s="1"/>
  <c r="I29" i="7" s="1"/>
  <c r="J29" i="7" s="1"/>
  <c r="E30" i="7"/>
  <c r="F30" i="7"/>
  <c r="G30" i="7"/>
  <c r="H30" i="7" s="1"/>
  <c r="I30" i="7" s="1"/>
  <c r="J30" i="7" s="1"/>
  <c r="E31" i="7"/>
  <c r="F31" i="7" s="1"/>
  <c r="G31" i="7" s="1"/>
  <c r="H31" i="7" s="1"/>
  <c r="I31" i="7" s="1"/>
  <c r="J31" i="7" s="1"/>
  <c r="K107" i="1"/>
  <c r="K106" i="1"/>
  <c r="K105" i="1"/>
  <c r="K104" i="1"/>
  <c r="K103" i="1"/>
  <c r="K102" i="1"/>
  <c r="K101" i="1"/>
  <c r="K100" i="1"/>
  <c r="K99" i="1"/>
  <c r="K94" i="1"/>
  <c r="K98" i="1" s="1"/>
  <c r="K93" i="1"/>
  <c r="K92" i="1"/>
  <c r="K90" i="1"/>
  <c r="K89" i="1"/>
  <c r="K91" i="1" s="1"/>
  <c r="K84" i="1"/>
  <c r="K86" i="1" s="1"/>
  <c r="K79" i="1"/>
  <c r="K83" i="1" s="1"/>
  <c r="K78" i="1"/>
  <c r="K77" i="1"/>
  <c r="K76" i="1"/>
  <c r="K74" i="1"/>
  <c r="K75" i="1" s="1"/>
  <c r="K70" i="1"/>
  <c r="K69" i="1"/>
  <c r="K73" i="1" s="1"/>
  <c r="K68" i="1"/>
  <c r="K64" i="1"/>
  <c r="K67" i="1" s="1"/>
  <c r="K63" i="1"/>
  <c r="K62" i="1"/>
  <c r="K61" i="1"/>
  <c r="K60" i="1"/>
  <c r="K59" i="1"/>
  <c r="K54" i="1"/>
  <c r="K58" i="1" s="1"/>
  <c r="K53" i="1"/>
  <c r="K52" i="1"/>
  <c r="K51" i="1"/>
  <c r="K50" i="1"/>
  <c r="K49" i="1"/>
  <c r="K44" i="1"/>
  <c r="K46" i="1" s="1"/>
  <c r="K39" i="1"/>
  <c r="K43" i="1" s="1"/>
  <c r="K38" i="1"/>
  <c r="K37" i="1"/>
  <c r="K36" i="1"/>
  <c r="K34" i="1"/>
  <c r="K35" i="1" s="1"/>
  <c r="K30" i="1"/>
  <c r="K29" i="1"/>
  <c r="K33" i="1" s="1"/>
  <c r="K28" i="1"/>
  <c r="K24" i="1"/>
  <c r="K27" i="1" s="1"/>
  <c r="K23" i="1"/>
  <c r="K22" i="1"/>
  <c r="K21" i="1"/>
  <c r="K20" i="1"/>
  <c r="K19" i="1"/>
  <c r="K14" i="1"/>
  <c r="K18" i="1" s="1"/>
  <c r="K13" i="1"/>
  <c r="K12" i="1"/>
  <c r="K10" i="1"/>
  <c r="K9" i="1"/>
  <c r="K11" i="1" s="1"/>
  <c r="E14" i="3"/>
  <c r="F14" i="3" s="1"/>
  <c r="F16" i="3" s="1"/>
  <c r="G16" i="3" s="1"/>
  <c r="J19" i="7" l="1"/>
  <c r="I20" i="7"/>
  <c r="I23" i="7"/>
  <c r="I21" i="7"/>
  <c r="I22" i="7"/>
  <c r="I24" i="7"/>
  <c r="H26" i="7"/>
  <c r="H28" i="7"/>
  <c r="H27" i="7"/>
  <c r="F10" i="7"/>
  <c r="G10" i="7" s="1"/>
  <c r="F12" i="7"/>
  <c r="G12" i="7" s="1"/>
  <c r="F11" i="7"/>
  <c r="G11" i="7" s="1"/>
  <c r="G9" i="7"/>
  <c r="H9" i="7" s="1"/>
  <c r="F13" i="7"/>
  <c r="G13" i="7" s="1"/>
  <c r="E25" i="7"/>
  <c r="H21" i="7"/>
  <c r="F26" i="7"/>
  <c r="G26" i="7" s="1"/>
  <c r="H22" i="7"/>
  <c r="F20" i="7"/>
  <c r="G20" i="7" s="1"/>
  <c r="G14" i="7"/>
  <c r="H14" i="7" s="1"/>
  <c r="F27" i="7"/>
  <c r="G27" i="7" s="1"/>
  <c r="E26" i="7"/>
  <c r="H23" i="7"/>
  <c r="F28" i="7"/>
  <c r="G28" i="7" s="1"/>
  <c r="E27" i="7"/>
  <c r="F22" i="7"/>
  <c r="G22" i="7" s="1"/>
  <c r="F15" i="7"/>
  <c r="G15" i="7" s="1"/>
  <c r="F25" i="7"/>
  <c r="G25" i="7" s="1"/>
  <c r="F16" i="7"/>
  <c r="G16" i="7" s="1"/>
  <c r="H20" i="7"/>
  <c r="K45" i="1"/>
  <c r="K85" i="1"/>
  <c r="K15" i="1"/>
  <c r="K31" i="1"/>
  <c r="K47" i="1"/>
  <c r="K55" i="1"/>
  <c r="K71" i="1"/>
  <c r="K87" i="1"/>
  <c r="K95" i="1"/>
  <c r="K16" i="1"/>
  <c r="K32" i="1"/>
  <c r="K40" i="1"/>
  <c r="K48" i="1"/>
  <c r="K56" i="1"/>
  <c r="K72" i="1"/>
  <c r="K80" i="1"/>
  <c r="K88" i="1"/>
  <c r="K96" i="1"/>
  <c r="K17" i="1"/>
  <c r="K25" i="1"/>
  <c r="K41" i="1"/>
  <c r="K57" i="1"/>
  <c r="K65" i="1"/>
  <c r="K81" i="1"/>
  <c r="K97" i="1"/>
  <c r="K26" i="1"/>
  <c r="K42" i="1"/>
  <c r="K66" i="1"/>
  <c r="K82" i="1"/>
  <c r="G14" i="3"/>
  <c r="H14" i="3" s="1"/>
  <c r="F15" i="3"/>
  <c r="G15" i="3" s="1"/>
  <c r="F18" i="3"/>
  <c r="G18" i="3" s="1"/>
  <c r="F17" i="3"/>
  <c r="G17" i="3" s="1"/>
  <c r="H12" i="7" l="1"/>
  <c r="H11" i="7"/>
  <c r="H10" i="7"/>
  <c r="I9" i="7"/>
  <c r="H13" i="7"/>
  <c r="H18" i="7"/>
  <c r="H17" i="7"/>
  <c r="I14" i="7"/>
  <c r="H16" i="7"/>
  <c r="H15" i="7"/>
  <c r="I25" i="7"/>
  <c r="I27" i="7"/>
  <c r="J24" i="7"/>
  <c r="I26" i="7"/>
  <c r="I28" i="7"/>
  <c r="J20" i="7"/>
  <c r="J22" i="7"/>
  <c r="J21" i="7"/>
  <c r="J23" i="7"/>
  <c r="H16" i="3"/>
  <c r="H15" i="3"/>
  <c r="I14" i="3"/>
  <c r="J14" i="3" s="1"/>
  <c r="H18" i="3"/>
  <c r="H17" i="3"/>
  <c r="E19" i="6"/>
  <c r="F19" i="6" s="1"/>
  <c r="G19" i="6" s="1"/>
  <c r="H19" i="6" s="1"/>
  <c r="I19" i="6" s="1"/>
  <c r="J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E106" i="3"/>
  <c r="F106" i="3" s="1"/>
  <c r="G106" i="3" s="1"/>
  <c r="H106" i="3" s="1"/>
  <c r="I106" i="3" s="1"/>
  <c r="J106" i="3" s="1"/>
  <c r="E105" i="3"/>
  <c r="F105" i="3" s="1"/>
  <c r="G105" i="3" s="1"/>
  <c r="H105" i="3" s="1"/>
  <c r="I105" i="3" s="1"/>
  <c r="J105" i="3" s="1"/>
  <c r="E104" i="3"/>
  <c r="F104" i="3" s="1"/>
  <c r="G104" i="3" s="1"/>
  <c r="H104" i="3" s="1"/>
  <c r="I104" i="3" s="1"/>
  <c r="J104" i="3" s="1"/>
  <c r="E103" i="3"/>
  <c r="F103" i="3" s="1"/>
  <c r="G103" i="3" s="1"/>
  <c r="H103" i="3" s="1"/>
  <c r="I103" i="3" s="1"/>
  <c r="J103" i="3" s="1"/>
  <c r="E102" i="3"/>
  <c r="F102" i="3" s="1"/>
  <c r="G102" i="3" s="1"/>
  <c r="H102" i="3" s="1"/>
  <c r="I102" i="3" s="1"/>
  <c r="J102" i="3" s="1"/>
  <c r="E101" i="3"/>
  <c r="F101" i="3" s="1"/>
  <c r="G101" i="3" s="1"/>
  <c r="H101" i="3" s="1"/>
  <c r="I101" i="3" s="1"/>
  <c r="J101" i="3" s="1"/>
  <c r="E100" i="3"/>
  <c r="F100" i="3" s="1"/>
  <c r="G100" i="3" s="1"/>
  <c r="H100" i="3" s="1"/>
  <c r="I100" i="3" s="1"/>
  <c r="J100" i="3" s="1"/>
  <c r="E99" i="3"/>
  <c r="F99" i="3" s="1"/>
  <c r="G99" i="3" s="1"/>
  <c r="H99" i="3" s="1"/>
  <c r="I99" i="3" s="1"/>
  <c r="J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E106" i="5"/>
  <c r="F106" i="5" s="1"/>
  <c r="G106" i="5" s="1"/>
  <c r="H106" i="5" s="1"/>
  <c r="I106" i="5" s="1"/>
  <c r="J106" i="5" s="1"/>
  <c r="E105" i="5"/>
  <c r="F105" i="5" s="1"/>
  <c r="G105" i="5" s="1"/>
  <c r="H105" i="5" s="1"/>
  <c r="I105" i="5" s="1"/>
  <c r="J105" i="5" s="1"/>
  <c r="E104" i="5"/>
  <c r="F104" i="5" s="1"/>
  <c r="G104" i="5" s="1"/>
  <c r="H104" i="5" s="1"/>
  <c r="I104" i="5" s="1"/>
  <c r="J104" i="5" s="1"/>
  <c r="E103" i="5"/>
  <c r="F103" i="5" s="1"/>
  <c r="G103" i="5" s="1"/>
  <c r="H103" i="5" s="1"/>
  <c r="I103" i="5" s="1"/>
  <c r="J103" i="5" s="1"/>
  <c r="E102" i="5"/>
  <c r="F102" i="5" s="1"/>
  <c r="G102" i="5" s="1"/>
  <c r="H102" i="5" s="1"/>
  <c r="I102" i="5" s="1"/>
  <c r="J102" i="5" s="1"/>
  <c r="E101" i="5"/>
  <c r="F101" i="5" s="1"/>
  <c r="G101" i="5" s="1"/>
  <c r="H101" i="5" s="1"/>
  <c r="I101" i="5" s="1"/>
  <c r="J101" i="5" s="1"/>
  <c r="E100" i="5"/>
  <c r="F100" i="5" s="1"/>
  <c r="G100" i="5" s="1"/>
  <c r="H100" i="5" s="1"/>
  <c r="I100" i="5" s="1"/>
  <c r="J100" i="5" s="1"/>
  <c r="E99" i="5"/>
  <c r="F99" i="5" s="1"/>
  <c r="G99" i="5" s="1"/>
  <c r="H99" i="5" s="1"/>
  <c r="I99" i="5" s="1"/>
  <c r="J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K85" i="4" s="1"/>
  <c r="E84" i="4"/>
  <c r="F84" i="4" s="1"/>
  <c r="G84" i="4" s="1"/>
  <c r="H84" i="4" s="1"/>
  <c r="I84" i="4" s="1"/>
  <c r="J84" i="4" s="1"/>
  <c r="K84" i="4" s="1"/>
  <c r="E83" i="4"/>
  <c r="F83" i="4" s="1"/>
  <c r="G83" i="4" s="1"/>
  <c r="H83" i="4" s="1"/>
  <c r="I83" i="4" s="1"/>
  <c r="J83" i="4" s="1"/>
  <c r="K83" i="4" s="1"/>
  <c r="E82" i="4"/>
  <c r="F82" i="4" s="1"/>
  <c r="G82" i="4" s="1"/>
  <c r="H82" i="4" s="1"/>
  <c r="I82" i="4" s="1"/>
  <c r="J82" i="4" s="1"/>
  <c r="K82" i="4" s="1"/>
  <c r="E81" i="4"/>
  <c r="F81" i="4" s="1"/>
  <c r="G81" i="4" s="1"/>
  <c r="H81" i="4" s="1"/>
  <c r="I81" i="4" s="1"/>
  <c r="J81" i="4" s="1"/>
  <c r="K81" i="4" s="1"/>
  <c r="E80" i="4"/>
  <c r="F80" i="4" s="1"/>
  <c r="G80" i="4" s="1"/>
  <c r="H80" i="4" s="1"/>
  <c r="I80" i="4" s="1"/>
  <c r="J80" i="4" s="1"/>
  <c r="K80" i="4" s="1"/>
  <c r="E79" i="4"/>
  <c r="F79" i="4" s="1"/>
  <c r="G79" i="4" s="1"/>
  <c r="H79" i="4" s="1"/>
  <c r="I79" i="4" s="1"/>
  <c r="J79" i="4" s="1"/>
  <c r="K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E106" i="1"/>
  <c r="F106" i="1" s="1"/>
  <c r="G106" i="1" s="1"/>
  <c r="H106" i="1" s="1"/>
  <c r="I106" i="1" s="1"/>
  <c r="J106" i="1" s="1"/>
  <c r="E105" i="1"/>
  <c r="F105" i="1" s="1"/>
  <c r="G105" i="1" s="1"/>
  <c r="H105" i="1" s="1"/>
  <c r="I105" i="1" s="1"/>
  <c r="J105" i="1" s="1"/>
  <c r="E104" i="1"/>
  <c r="F104" i="1" s="1"/>
  <c r="G104" i="1" s="1"/>
  <c r="H104" i="1" s="1"/>
  <c r="I104" i="1" s="1"/>
  <c r="J104" i="1" s="1"/>
  <c r="E103" i="1"/>
  <c r="F103" i="1" s="1"/>
  <c r="G103" i="1" s="1"/>
  <c r="H103" i="1" s="1"/>
  <c r="I103" i="1" s="1"/>
  <c r="J103" i="1" s="1"/>
  <c r="E102" i="1"/>
  <c r="F102" i="1" s="1"/>
  <c r="G102" i="1" s="1"/>
  <c r="H102" i="1" s="1"/>
  <c r="I102" i="1" s="1"/>
  <c r="J102" i="1" s="1"/>
  <c r="E101" i="1"/>
  <c r="F101" i="1" s="1"/>
  <c r="G101" i="1" s="1"/>
  <c r="H101" i="1" s="1"/>
  <c r="I101" i="1" s="1"/>
  <c r="J101" i="1" s="1"/>
  <c r="E100" i="1"/>
  <c r="F100" i="1" s="1"/>
  <c r="G100" i="1" s="1"/>
  <c r="H100" i="1" s="1"/>
  <c r="I100" i="1" s="1"/>
  <c r="J100" i="1" s="1"/>
  <c r="E99" i="1"/>
  <c r="F99" i="1" s="1"/>
  <c r="G99" i="1" s="1"/>
  <c r="H99" i="1" s="1"/>
  <c r="I99" i="1" s="1"/>
  <c r="J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E106" i="2"/>
  <c r="F106" i="2" s="1"/>
  <c r="G106" i="2" s="1"/>
  <c r="H106" i="2" s="1"/>
  <c r="I106" i="2" s="1"/>
  <c r="J106" i="2" s="1"/>
  <c r="E105" i="2"/>
  <c r="F105" i="2" s="1"/>
  <c r="G105" i="2" s="1"/>
  <c r="H105" i="2" s="1"/>
  <c r="I105" i="2" s="1"/>
  <c r="J105" i="2" s="1"/>
  <c r="E104" i="2"/>
  <c r="F104" i="2" s="1"/>
  <c r="G104" i="2" s="1"/>
  <c r="H104" i="2" s="1"/>
  <c r="I104" i="2" s="1"/>
  <c r="J104" i="2" s="1"/>
  <c r="E103" i="2"/>
  <c r="F103" i="2" s="1"/>
  <c r="G103" i="2" s="1"/>
  <c r="H103" i="2" s="1"/>
  <c r="I103" i="2" s="1"/>
  <c r="J103" i="2" s="1"/>
  <c r="E102" i="2"/>
  <c r="F102" i="2" s="1"/>
  <c r="G102" i="2" s="1"/>
  <c r="H102" i="2" s="1"/>
  <c r="I102" i="2" s="1"/>
  <c r="J102" i="2" s="1"/>
  <c r="E101" i="2"/>
  <c r="F101" i="2" s="1"/>
  <c r="G101" i="2" s="1"/>
  <c r="H101" i="2" s="1"/>
  <c r="I101" i="2" s="1"/>
  <c r="J101" i="2" s="1"/>
  <c r="E100" i="2"/>
  <c r="F100" i="2" s="1"/>
  <c r="G100" i="2" s="1"/>
  <c r="H100" i="2" s="1"/>
  <c r="I100" i="2" s="1"/>
  <c r="J100" i="2" s="1"/>
  <c r="E99" i="2"/>
  <c r="F99" i="2" s="1"/>
  <c r="G99" i="2" s="1"/>
  <c r="H99" i="2" s="1"/>
  <c r="I99" i="2" s="1"/>
  <c r="J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I18" i="7" l="1"/>
  <c r="I17" i="7"/>
  <c r="I16" i="7"/>
  <c r="I15" i="7"/>
  <c r="J14" i="7"/>
  <c r="I13" i="7"/>
  <c r="I12" i="7"/>
  <c r="I11" i="7"/>
  <c r="I10" i="7"/>
  <c r="J9" i="7"/>
  <c r="J26" i="7"/>
  <c r="J25" i="7"/>
  <c r="J28" i="7"/>
  <c r="J27" i="7"/>
  <c r="J18" i="3"/>
  <c r="J17" i="3"/>
  <c r="J16" i="3"/>
  <c r="J15" i="3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F45" i="5" s="1"/>
  <c r="G45" i="5" s="1"/>
  <c r="E22" i="5"/>
  <c r="F84" i="5"/>
  <c r="E37" i="5"/>
  <c r="E46" i="5"/>
  <c r="E67" i="5"/>
  <c r="E85" i="5"/>
  <c r="F29" i="5"/>
  <c r="G29" i="5" s="1"/>
  <c r="H29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J13" i="7" l="1"/>
  <c r="J12" i="7"/>
  <c r="J11" i="7"/>
  <c r="J10" i="7"/>
  <c r="J18" i="7"/>
  <c r="J15" i="7"/>
  <c r="J17" i="7"/>
  <c r="J16" i="7"/>
  <c r="H17" i="6"/>
  <c r="I14" i="6"/>
  <c r="J14" i="6" s="1"/>
  <c r="K14" i="6" s="1"/>
  <c r="H18" i="6"/>
  <c r="H16" i="6"/>
  <c r="H15" i="6"/>
  <c r="H12" i="6"/>
  <c r="H10" i="6"/>
  <c r="I9" i="6"/>
  <c r="J9" i="6" s="1"/>
  <c r="K9" i="6" s="1"/>
  <c r="H11" i="6"/>
  <c r="H13" i="6"/>
  <c r="F97" i="1"/>
  <c r="G97" i="1" s="1"/>
  <c r="H90" i="1"/>
  <c r="H93" i="1"/>
  <c r="I89" i="1"/>
  <c r="J89" i="1" s="1"/>
  <c r="H92" i="1"/>
  <c r="H91" i="1"/>
  <c r="H21" i="1"/>
  <c r="H20" i="1"/>
  <c r="I19" i="1"/>
  <c r="J19" i="1" s="1"/>
  <c r="H22" i="1"/>
  <c r="H23" i="1"/>
  <c r="F95" i="1"/>
  <c r="G95" i="1" s="1"/>
  <c r="H75" i="1"/>
  <c r="H76" i="1"/>
  <c r="I74" i="1"/>
  <c r="J74" i="1" s="1"/>
  <c r="H78" i="1"/>
  <c r="H77" i="1"/>
  <c r="H81" i="1"/>
  <c r="H80" i="1"/>
  <c r="I79" i="1"/>
  <c r="J79" i="1" s="1"/>
  <c r="H83" i="1"/>
  <c r="H82" i="1"/>
  <c r="I29" i="1"/>
  <c r="J29" i="1" s="1"/>
  <c r="H32" i="1"/>
  <c r="H33" i="1"/>
  <c r="H31" i="1"/>
  <c r="H30" i="1"/>
  <c r="H38" i="1"/>
  <c r="H35" i="1"/>
  <c r="H37" i="1"/>
  <c r="H36" i="1"/>
  <c r="I34" i="1"/>
  <c r="J34" i="1" s="1"/>
  <c r="H43" i="1"/>
  <c r="H41" i="1"/>
  <c r="H42" i="1"/>
  <c r="H40" i="1"/>
  <c r="I39" i="1"/>
  <c r="J39" i="1" s="1"/>
  <c r="H63" i="1"/>
  <c r="H62" i="1"/>
  <c r="H61" i="1"/>
  <c r="H60" i="1"/>
  <c r="I59" i="1"/>
  <c r="J59" i="1" s="1"/>
  <c r="H26" i="1"/>
  <c r="I24" i="1"/>
  <c r="H28" i="1"/>
  <c r="H25" i="1"/>
  <c r="H27" i="1"/>
  <c r="H85" i="1"/>
  <c r="I84" i="1"/>
  <c r="J84" i="1" s="1"/>
  <c r="H88" i="1"/>
  <c r="H87" i="1"/>
  <c r="H86" i="1"/>
  <c r="H51" i="1"/>
  <c r="H53" i="1"/>
  <c r="H50" i="1"/>
  <c r="I49" i="1"/>
  <c r="J49" i="1" s="1"/>
  <c r="H52" i="1"/>
  <c r="H48" i="1"/>
  <c r="I44" i="1"/>
  <c r="J44" i="1" s="1"/>
  <c r="H47" i="1"/>
  <c r="H46" i="1"/>
  <c r="H45" i="1"/>
  <c r="H66" i="1"/>
  <c r="H67" i="1"/>
  <c r="H65" i="1"/>
  <c r="I64" i="1"/>
  <c r="J64" i="1" s="1"/>
  <c r="H68" i="1"/>
  <c r="I39" i="5"/>
  <c r="J39" i="5" s="1"/>
  <c r="H41" i="5"/>
  <c r="H40" i="5"/>
  <c r="H42" i="5"/>
  <c r="H43" i="5"/>
  <c r="H23" i="5"/>
  <c r="H22" i="5"/>
  <c r="H21" i="5"/>
  <c r="H20" i="5"/>
  <c r="I19" i="5"/>
  <c r="J19" i="5" s="1"/>
  <c r="H11" i="5"/>
  <c r="H10" i="5"/>
  <c r="I9" i="5"/>
  <c r="J9" i="5" s="1"/>
  <c r="H13" i="5"/>
  <c r="H12" i="5"/>
  <c r="H73" i="5"/>
  <c r="H72" i="5"/>
  <c r="H71" i="5"/>
  <c r="H70" i="5"/>
  <c r="I69" i="5"/>
  <c r="J69" i="5" s="1"/>
  <c r="H18" i="5"/>
  <c r="H17" i="5"/>
  <c r="H16" i="5"/>
  <c r="H15" i="5"/>
  <c r="I14" i="5"/>
  <c r="J14" i="5" s="1"/>
  <c r="H80" i="5"/>
  <c r="I79" i="5"/>
  <c r="J79" i="5" s="1"/>
  <c r="H83" i="5"/>
  <c r="H82" i="5"/>
  <c r="H81" i="5"/>
  <c r="I59" i="5"/>
  <c r="J59" i="5" s="1"/>
  <c r="H63" i="5"/>
  <c r="H62" i="5"/>
  <c r="H60" i="5"/>
  <c r="H61" i="5"/>
  <c r="I74" i="5"/>
  <c r="J74" i="5" s="1"/>
  <c r="H78" i="5"/>
  <c r="H76" i="5"/>
  <c r="H75" i="5"/>
  <c r="H77" i="5"/>
  <c r="H68" i="5"/>
  <c r="H67" i="5"/>
  <c r="H66" i="5"/>
  <c r="I64" i="5"/>
  <c r="J64" i="5" s="1"/>
  <c r="H65" i="5"/>
  <c r="H98" i="5"/>
  <c r="H97" i="5"/>
  <c r="H96" i="5"/>
  <c r="H95" i="5"/>
  <c r="I94" i="5"/>
  <c r="J94" i="5" s="1"/>
  <c r="H92" i="5"/>
  <c r="H91" i="5"/>
  <c r="H90" i="5"/>
  <c r="I89" i="5"/>
  <c r="J89" i="5" s="1"/>
  <c r="H93" i="5"/>
  <c r="H51" i="5"/>
  <c r="H50" i="5"/>
  <c r="I49" i="5"/>
  <c r="J49" i="5" s="1"/>
  <c r="H52" i="5"/>
  <c r="H53" i="5"/>
  <c r="H33" i="5"/>
  <c r="I29" i="5"/>
  <c r="J29" i="5" s="1"/>
  <c r="H32" i="5"/>
  <c r="H31" i="5"/>
  <c r="H30" i="5"/>
  <c r="H38" i="5"/>
  <c r="H35" i="5"/>
  <c r="H37" i="5"/>
  <c r="I34" i="5"/>
  <c r="J34" i="5" s="1"/>
  <c r="H36" i="5"/>
  <c r="H27" i="5"/>
  <c r="H26" i="5"/>
  <c r="H25" i="5"/>
  <c r="I24" i="5"/>
  <c r="J24" i="5" s="1"/>
  <c r="H28" i="5"/>
  <c r="H55" i="5"/>
  <c r="I54" i="5"/>
  <c r="J54" i="5" s="1"/>
  <c r="H57" i="5"/>
  <c r="H56" i="5"/>
  <c r="H58" i="5"/>
  <c r="I54" i="4"/>
  <c r="J54" i="4" s="1"/>
  <c r="K54" i="4" s="1"/>
  <c r="H58" i="4"/>
  <c r="H57" i="4"/>
  <c r="H56" i="4"/>
  <c r="H55" i="4"/>
  <c r="H41" i="4"/>
  <c r="I39" i="4"/>
  <c r="J39" i="4" s="1"/>
  <c r="K39" i="4" s="1"/>
  <c r="H43" i="4"/>
  <c r="H40" i="4"/>
  <c r="H42" i="4"/>
  <c r="H72" i="4"/>
  <c r="H71" i="4"/>
  <c r="H70" i="4"/>
  <c r="I69" i="4"/>
  <c r="J69" i="4" s="1"/>
  <c r="K69" i="4" s="1"/>
  <c r="H73" i="4"/>
  <c r="H25" i="4"/>
  <c r="I24" i="4"/>
  <c r="J24" i="4" s="1"/>
  <c r="K24" i="4" s="1"/>
  <c r="H28" i="4"/>
  <c r="H27" i="4"/>
  <c r="H26" i="4"/>
  <c r="H51" i="4"/>
  <c r="H50" i="4"/>
  <c r="H53" i="4"/>
  <c r="I49" i="4"/>
  <c r="J49" i="4" s="1"/>
  <c r="K49" i="4" s="1"/>
  <c r="H52" i="4"/>
  <c r="H37" i="4"/>
  <c r="H36" i="4"/>
  <c r="H35" i="4"/>
  <c r="H38" i="4"/>
  <c r="I34" i="4"/>
  <c r="J34" i="4" s="1"/>
  <c r="K34" i="4" s="1"/>
  <c r="F17" i="4"/>
  <c r="G17" i="4" s="1"/>
  <c r="I19" i="4"/>
  <c r="J19" i="4" s="1"/>
  <c r="K19" i="4" s="1"/>
  <c r="H23" i="4"/>
  <c r="H22" i="4"/>
  <c r="H21" i="4"/>
  <c r="H20" i="4"/>
  <c r="H66" i="4"/>
  <c r="H67" i="4"/>
  <c r="H65" i="4"/>
  <c r="I64" i="4"/>
  <c r="J64" i="4" s="1"/>
  <c r="K64" i="4" s="1"/>
  <c r="H68" i="4"/>
  <c r="H31" i="4"/>
  <c r="H30" i="4"/>
  <c r="H33" i="4"/>
  <c r="H32" i="4"/>
  <c r="I29" i="4"/>
  <c r="J29" i="4" s="1"/>
  <c r="K29" i="4" s="1"/>
  <c r="H60" i="4"/>
  <c r="I59" i="4"/>
  <c r="J59" i="4" s="1"/>
  <c r="K59" i="4" s="1"/>
  <c r="H63" i="4"/>
  <c r="H62" i="4"/>
  <c r="H61" i="4"/>
  <c r="H76" i="4"/>
  <c r="I74" i="4"/>
  <c r="J74" i="4" s="1"/>
  <c r="K74" i="4" s="1"/>
  <c r="H75" i="4"/>
  <c r="H78" i="4"/>
  <c r="H77" i="4"/>
  <c r="H45" i="4"/>
  <c r="H48" i="4"/>
  <c r="I44" i="4"/>
  <c r="J44" i="4" s="1"/>
  <c r="K44" i="4" s="1"/>
  <c r="H47" i="4"/>
  <c r="H46" i="4"/>
  <c r="H91" i="3"/>
  <c r="H90" i="3"/>
  <c r="I89" i="3"/>
  <c r="J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H35" i="3"/>
  <c r="H42" i="3"/>
  <c r="H41" i="3"/>
  <c r="H40" i="3"/>
  <c r="I39" i="3"/>
  <c r="J39" i="3" s="1"/>
  <c r="H43" i="3"/>
  <c r="H85" i="3"/>
  <c r="I84" i="3"/>
  <c r="J84" i="3" s="1"/>
  <c r="H88" i="3"/>
  <c r="H87" i="3"/>
  <c r="H86" i="3"/>
  <c r="H60" i="3"/>
  <c r="I59" i="3"/>
  <c r="J59" i="3" s="1"/>
  <c r="H63" i="3"/>
  <c r="H62" i="3"/>
  <c r="H61" i="3"/>
  <c r="I49" i="3"/>
  <c r="J49" i="3" s="1"/>
  <c r="H53" i="3"/>
  <c r="H52" i="3"/>
  <c r="H51" i="3"/>
  <c r="H50" i="3"/>
  <c r="H66" i="3"/>
  <c r="H65" i="3"/>
  <c r="I64" i="3"/>
  <c r="J64" i="3" s="1"/>
  <c r="H67" i="3"/>
  <c r="H68" i="3"/>
  <c r="H23" i="3"/>
  <c r="H22" i="3"/>
  <c r="H21" i="3"/>
  <c r="H20" i="3"/>
  <c r="I19" i="3"/>
  <c r="J19" i="3" s="1"/>
  <c r="H32" i="3"/>
  <c r="H31" i="3"/>
  <c r="H30" i="3"/>
  <c r="I29" i="3"/>
  <c r="J29" i="3" s="1"/>
  <c r="H33" i="3"/>
  <c r="H97" i="3"/>
  <c r="H95" i="3"/>
  <c r="H96" i="3"/>
  <c r="I94" i="3"/>
  <c r="J94" i="3" s="1"/>
  <c r="H98" i="3"/>
  <c r="H80" i="3"/>
  <c r="I79" i="3"/>
  <c r="J79" i="3" s="1"/>
  <c r="H83" i="3"/>
  <c r="H81" i="3"/>
  <c r="H82" i="3"/>
  <c r="H48" i="3"/>
  <c r="H47" i="3"/>
  <c r="H45" i="3"/>
  <c r="I44" i="3"/>
  <c r="J44" i="3" s="1"/>
  <c r="H46" i="3"/>
  <c r="H71" i="3"/>
  <c r="H73" i="3"/>
  <c r="H72" i="3"/>
  <c r="H70" i="3"/>
  <c r="I69" i="3"/>
  <c r="J69" i="3" s="1"/>
  <c r="H10" i="3"/>
  <c r="H13" i="3"/>
  <c r="H11" i="3"/>
  <c r="H12" i="3"/>
  <c r="I9" i="3"/>
  <c r="J9" i="3" s="1"/>
  <c r="H55" i="3"/>
  <c r="I54" i="3"/>
  <c r="J54" i="3" s="1"/>
  <c r="H58" i="3"/>
  <c r="H56" i="3"/>
  <c r="H57" i="3"/>
  <c r="H27" i="3"/>
  <c r="H26" i="3"/>
  <c r="H25" i="3"/>
  <c r="I24" i="3"/>
  <c r="J24" i="3" s="1"/>
  <c r="H28" i="3"/>
  <c r="H92" i="2"/>
  <c r="H91" i="2"/>
  <c r="H90" i="2"/>
  <c r="H93" i="2"/>
  <c r="I89" i="2"/>
  <c r="J89" i="2" s="1"/>
  <c r="H81" i="2"/>
  <c r="H80" i="2"/>
  <c r="I79" i="2"/>
  <c r="J79" i="2" s="1"/>
  <c r="H83" i="2"/>
  <c r="H82" i="2"/>
  <c r="H43" i="2"/>
  <c r="H40" i="2"/>
  <c r="H42" i="2"/>
  <c r="I39" i="2"/>
  <c r="J39" i="2" s="1"/>
  <c r="H41" i="2"/>
  <c r="H31" i="2"/>
  <c r="H30" i="2"/>
  <c r="I29" i="2"/>
  <c r="J29" i="2" s="1"/>
  <c r="H33" i="2"/>
  <c r="H32" i="2"/>
  <c r="H87" i="2"/>
  <c r="H86" i="2"/>
  <c r="I84" i="2"/>
  <c r="J84" i="2" s="1"/>
  <c r="H85" i="2"/>
  <c r="H88" i="2"/>
  <c r="I64" i="2"/>
  <c r="J64" i="2" s="1"/>
  <c r="H68" i="2"/>
  <c r="H67" i="2"/>
  <c r="H66" i="2"/>
  <c r="H65" i="2"/>
  <c r="H36" i="2"/>
  <c r="H35" i="2"/>
  <c r="I34" i="2"/>
  <c r="J34" i="2" s="1"/>
  <c r="H38" i="2"/>
  <c r="H37" i="2"/>
  <c r="H23" i="2"/>
  <c r="H20" i="2"/>
  <c r="I19" i="2"/>
  <c r="J19" i="2" s="1"/>
  <c r="H22" i="2"/>
  <c r="H21" i="2"/>
  <c r="H70" i="2"/>
  <c r="I69" i="2"/>
  <c r="J69" i="2" s="1"/>
  <c r="H73" i="2"/>
  <c r="H72" i="2"/>
  <c r="H71" i="2"/>
  <c r="H27" i="2"/>
  <c r="H26" i="2"/>
  <c r="H25" i="2"/>
  <c r="I24" i="2"/>
  <c r="J24" i="2" s="1"/>
  <c r="H28" i="2"/>
  <c r="H57" i="2"/>
  <c r="H56" i="2"/>
  <c r="H55" i="2"/>
  <c r="I54" i="2"/>
  <c r="J54" i="2" s="1"/>
  <c r="H58" i="2"/>
  <c r="I49" i="2"/>
  <c r="J49" i="2" s="1"/>
  <c r="H53" i="2"/>
  <c r="H52" i="2"/>
  <c r="H51" i="2"/>
  <c r="H50" i="2"/>
  <c r="H45" i="2"/>
  <c r="I44" i="2"/>
  <c r="J44" i="2" s="1"/>
  <c r="H48" i="2"/>
  <c r="H47" i="2"/>
  <c r="H46" i="2"/>
  <c r="H76" i="2"/>
  <c r="H75" i="2"/>
  <c r="I74" i="2"/>
  <c r="J74" i="2" s="1"/>
  <c r="H78" i="2"/>
  <c r="H77" i="2"/>
  <c r="H63" i="2"/>
  <c r="H62" i="2"/>
  <c r="H61" i="2"/>
  <c r="H60" i="2"/>
  <c r="I59" i="2"/>
  <c r="J59" i="2" s="1"/>
  <c r="H98" i="2"/>
  <c r="H97" i="2"/>
  <c r="H96" i="2"/>
  <c r="H95" i="2"/>
  <c r="I94" i="2"/>
  <c r="J94" i="2" s="1"/>
  <c r="H16" i="2"/>
  <c r="I14" i="2"/>
  <c r="J14" i="2" s="1"/>
  <c r="H15" i="2"/>
  <c r="H18" i="2"/>
  <c r="H17" i="2"/>
  <c r="H11" i="2"/>
  <c r="H10" i="2"/>
  <c r="I9" i="2"/>
  <c r="J9" i="2" s="1"/>
  <c r="H13" i="2"/>
  <c r="H12" i="2"/>
  <c r="F15" i="4"/>
  <c r="G15" i="4" s="1"/>
  <c r="H17" i="1"/>
  <c r="I14" i="1"/>
  <c r="J14" i="1" s="1"/>
  <c r="H18" i="1"/>
  <c r="H16" i="1"/>
  <c r="H12" i="1"/>
  <c r="H11" i="1"/>
  <c r="I9" i="1"/>
  <c r="J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J60" i="5" l="1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H58" i="1"/>
  <c r="H57" i="1"/>
  <c r="H56" i="1"/>
  <c r="I41" i="1"/>
  <c r="I40" i="1"/>
  <c r="I43" i="1"/>
  <c r="I42" i="1"/>
  <c r="H95" i="1"/>
  <c r="I94" i="1"/>
  <c r="J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K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K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J88" i="5" l="1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<sst xmlns="http://schemas.openxmlformats.org/spreadsheetml/2006/main" count="543" uniqueCount="44">
  <si>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</si>
  <si>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</si>
  <si>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</si>
  <si>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</si>
  <si>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</si>
  <si>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</si>
  <si>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</si>
  <si>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</si>
  <si>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</si>
  <si>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</si>
  <si>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</si>
  <si>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</si>
  <si>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</si>
  <si>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</si>
  <si>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</si>
  <si>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</si>
  <si>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</si>
  <si>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</si>
  <si>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</si>
  <si>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</si>
  <si>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</si>
  <si>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</si>
  <si>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</si>
  <si>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</si>
  <si>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</si>
  <si>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</si>
  <si>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</si>
  <si>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</si>
  <si>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</si>
  <si>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</si>
  <si>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</si>
  <si>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</si>
  <si>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</si>
  <si>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</si>
  <si>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</si>
  <si>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</si>
  <si>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</si>
  <si>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</si>
  <si>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</si>
  <si>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</si>
  <si>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Prices have been adjusted as per the Media Statement issued on 27 October 2023 by the Department of Energy for the following products.</t>
  </si>
  <si>
    <t>Effective date: 1 November 2023</t>
  </si>
  <si>
    <t>ADDENDUM 11</t>
  </si>
  <si>
    <t>Revised Price
1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</si>
</sst>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198968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Y108"/>
  <sheetViews>
    <sheetView tabSelected="1" topLeftCell="A105" workbookViewId="0">
      <selection activeCell="V2" sqref="R1:V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1" width="14.1796875" style="1" customWidth="1"/>
    <col min="12" max="13" width="8.7265625" style="1"/>
    <col min="14" max="14" width="15.81640625" style="1" customWidth="1"/>
    <col min="15" max="15" width="8.7265625" style="1" customWidth="1"/>
    <col min="16" max="16" width="1.36328125" style="1" customWidth="1"/>
    <col min="17" max="17" width="10.81640625" style="1" customWidth="1"/>
    <col min="18" max="20" width="10.81640625" style="1" hidden="1" customWidth="1"/>
    <col min="21" max="21" width="8.7265625" style="1" hidden="1" customWidth="1"/>
    <col min="22" max="22" width="9.453125" style="1" hidden="1" customWidth="1"/>
    <col min="23" max="23" width="12.1796875" style="1" customWidth="1"/>
    <col min="24" max="24" width="15.81640625" style="1" customWidth="1"/>
    <col min="25" max="25" width="9.36328125" style="1" customWidth="1"/>
    <col min="26" max="26" width="8.36328125" style="1" customWidth="1"/>
    <col min="27" max="27" width="8.7265625" style="1" customWidth="1"/>
    <col min="28" max="16384" width="8.7265625" style="1"/>
  </cols>
  <sheetData>
    <row r="1" spans="1:25" ht="83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" ht="45.5" customHeight="1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25" ht="26" customHeight="1" x14ac:dyDescent="0.3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25" ht="37" customHeight="1" x14ac:dyDescent="0.3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25" ht="46.5" customHeight="1" x14ac:dyDescent="0.3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25" ht="46.5" customHeight="1" x14ac:dyDescent="0.3">
      <c r="A6" s="24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5" ht="46.5" customHeight="1" x14ac:dyDescent="0.3">
      <c r="A7" s="25" t="s">
        <v>23</v>
      </c>
      <c r="B7" s="26"/>
      <c r="C7" s="26"/>
      <c r="D7" s="26"/>
      <c r="E7" s="26"/>
      <c r="F7" s="26"/>
      <c r="G7" s="26"/>
      <c r="H7" s="26"/>
      <c r="I7" s="26"/>
      <c r="J7" s="26"/>
      <c r="K7" s="27"/>
      <c r="P7" s="19" t="s">
        <v>24</v>
      </c>
      <c r="Q7" s="19"/>
      <c r="R7" s="19"/>
      <c r="S7" s="19"/>
      <c r="T7" s="19"/>
      <c r="U7" s="19"/>
      <c r="V7" s="19"/>
      <c r="W7" s="19"/>
      <c r="X7" s="19"/>
      <c r="Y7" s="19"/>
    </row>
    <row r="8" spans="1:25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K8" s="10" t="s">
        <v>43</v>
      </c>
      <c r="R8" s="11">
        <v>45231</v>
      </c>
      <c r="S8" s="11">
        <v>45201</v>
      </c>
      <c r="T8" s="11">
        <v>45170</v>
      </c>
      <c r="U8" s="11">
        <v>45140</v>
      </c>
      <c r="V8" s="11">
        <v>45108</v>
      </c>
    </row>
    <row r="9" spans="1:25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F9-V9</f>
        <v>37.49</v>
      </c>
      <c r="H9" s="5">
        <f>G9-U9</f>
        <v>35.880000000000003</v>
      </c>
      <c r="I9" s="5">
        <f>H9+T9</f>
        <v>38.14</v>
      </c>
      <c r="J9" s="5">
        <f>I9+S9</f>
        <v>40.64</v>
      </c>
      <c r="K9" s="5">
        <f>J9+R9</f>
        <v>42.13</v>
      </c>
      <c r="L9" s="8"/>
      <c r="R9" s="9">
        <v>1.49</v>
      </c>
      <c r="S9" s="9">
        <v>2.5</v>
      </c>
      <c r="T9" s="9">
        <v>2.2599999999999998</v>
      </c>
      <c r="U9" s="9">
        <v>1.61</v>
      </c>
      <c r="V9" s="9">
        <v>2.96</v>
      </c>
    </row>
    <row r="10" spans="1:25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K10" s="5">
        <f>C10*K9</f>
        <v>379.17</v>
      </c>
      <c r="R10" s="9">
        <v>1.49</v>
      </c>
      <c r="S10" s="9">
        <v>2.5</v>
      </c>
      <c r="T10" s="9">
        <v>2.2599999999999998</v>
      </c>
      <c r="U10" s="9">
        <v>1.61</v>
      </c>
      <c r="V10" s="9">
        <v>2.96</v>
      </c>
    </row>
    <row r="11" spans="1:25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K11" s="5">
        <f>C11*K9</f>
        <v>589.82000000000005</v>
      </c>
      <c r="R11" s="9">
        <v>1.49</v>
      </c>
      <c r="S11" s="9">
        <v>2.5</v>
      </c>
      <c r="T11" s="9">
        <v>2.2599999999999998</v>
      </c>
      <c r="U11" s="9">
        <v>1.61</v>
      </c>
      <c r="V11" s="9">
        <v>2.96</v>
      </c>
    </row>
    <row r="12" spans="1:25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K12" s="5">
        <f>C12*K9</f>
        <v>800.47</v>
      </c>
      <c r="R12" s="9">
        <v>1.49</v>
      </c>
      <c r="S12" s="9">
        <v>2.5</v>
      </c>
      <c r="T12" s="9">
        <v>2.2599999999999998</v>
      </c>
      <c r="U12" s="9">
        <v>1.61</v>
      </c>
      <c r="V12" s="9">
        <v>2.96</v>
      </c>
    </row>
    <row r="13" spans="1:25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K13" s="5">
        <f>C13*K9</f>
        <v>2022.2400000000002</v>
      </c>
      <c r="R13" s="9">
        <v>1.49</v>
      </c>
      <c r="S13" s="9">
        <v>2.5</v>
      </c>
      <c r="T13" s="9">
        <v>2.2599999999999998</v>
      </c>
      <c r="U13" s="9">
        <v>1.61</v>
      </c>
      <c r="V13" s="9">
        <v>2.96</v>
      </c>
    </row>
    <row r="14" spans="1:25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G14-U14</f>
        <v>37.020000000000003</v>
      </c>
      <c r="I14" s="5">
        <f>H14+T14</f>
        <v>39.28</v>
      </c>
      <c r="J14" s="5">
        <f>I14+S14</f>
        <v>41.78</v>
      </c>
      <c r="K14" s="5">
        <f>J14+R14</f>
        <v>43.27</v>
      </c>
      <c r="R14" s="9">
        <v>1.49</v>
      </c>
      <c r="S14" s="9">
        <v>2.5</v>
      </c>
      <c r="T14" s="9">
        <v>2.2599999999999998</v>
      </c>
      <c r="U14" s="9">
        <v>1.61</v>
      </c>
      <c r="V14" s="9">
        <v>2.96</v>
      </c>
    </row>
    <row r="15" spans="1:25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K15" s="5">
        <f>C15*K14</f>
        <v>389.43</v>
      </c>
      <c r="R15" s="9">
        <v>1.49</v>
      </c>
      <c r="S15" s="9">
        <v>2.5</v>
      </c>
      <c r="T15" s="9">
        <v>2.2599999999999998</v>
      </c>
      <c r="U15" s="9">
        <v>1.61</v>
      </c>
      <c r="V15" s="9">
        <v>2.96</v>
      </c>
    </row>
    <row r="16" spans="1:25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1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K16" s="5">
        <f>C16*K14</f>
        <v>605.78000000000009</v>
      </c>
      <c r="R16" s="9">
        <v>1.49</v>
      </c>
      <c r="S16" s="9">
        <v>2.5</v>
      </c>
      <c r="T16" s="9">
        <v>2.2599999999999998</v>
      </c>
      <c r="U16" s="9">
        <v>1.61</v>
      </c>
      <c r="V16" s="9">
        <v>2.96</v>
      </c>
    </row>
    <row r="17" spans="1:22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1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K17" s="5">
        <f>C17*K14</f>
        <v>822.13000000000011</v>
      </c>
      <c r="R17" s="9">
        <v>1.49</v>
      </c>
      <c r="S17" s="9">
        <v>2.5</v>
      </c>
      <c r="T17" s="9">
        <v>2.2599999999999998</v>
      </c>
      <c r="U17" s="9">
        <v>1.61</v>
      </c>
      <c r="V17" s="9">
        <v>2.96</v>
      </c>
    </row>
    <row r="18" spans="1:22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K18" s="5">
        <f>C18*K14</f>
        <v>2076.96</v>
      </c>
      <c r="R18" s="9">
        <v>1.49</v>
      </c>
      <c r="S18" s="9">
        <v>2.5</v>
      </c>
      <c r="T18" s="9">
        <v>2.2599999999999998</v>
      </c>
      <c r="U18" s="9">
        <v>1.61</v>
      </c>
      <c r="V18" s="9">
        <v>2.96</v>
      </c>
    </row>
    <row r="19" spans="1:22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 t="shared" ref="H19:H44" si="2">G19-U19</f>
        <v>36.89</v>
      </c>
      <c r="I19" s="5">
        <f>H19+T19</f>
        <v>39.15</v>
      </c>
      <c r="J19" s="5">
        <f>I19+S19</f>
        <v>41.65</v>
      </c>
      <c r="K19" s="5">
        <f>J19+R19</f>
        <v>43.14</v>
      </c>
      <c r="R19" s="9">
        <v>1.49</v>
      </c>
      <c r="S19" s="9">
        <v>2.5</v>
      </c>
      <c r="T19" s="9">
        <v>2.2599999999999998</v>
      </c>
      <c r="U19" s="9">
        <v>1.61</v>
      </c>
      <c r="V19" s="9">
        <v>2.96</v>
      </c>
    </row>
    <row r="20" spans="1:22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K20" s="5">
        <f>C20*K19</f>
        <v>388.26</v>
      </c>
      <c r="R20" s="9">
        <v>1.49</v>
      </c>
      <c r="S20" s="9">
        <v>2.5</v>
      </c>
      <c r="T20" s="9">
        <v>2.2599999999999998</v>
      </c>
      <c r="U20" s="9">
        <v>1.61</v>
      </c>
      <c r="V20" s="9">
        <v>2.96</v>
      </c>
    </row>
    <row r="21" spans="1:22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3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K21" s="5">
        <f>C21*K19</f>
        <v>603.96</v>
      </c>
      <c r="R21" s="9">
        <v>1.49</v>
      </c>
      <c r="S21" s="9">
        <v>2.5</v>
      </c>
      <c r="T21" s="9">
        <v>2.2599999999999998</v>
      </c>
      <c r="U21" s="9">
        <v>1.61</v>
      </c>
      <c r="V21" s="9">
        <v>2.96</v>
      </c>
    </row>
    <row r="22" spans="1:22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3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K22" s="5">
        <f>C22*K19</f>
        <v>819.66</v>
      </c>
      <c r="R22" s="9">
        <v>1.49</v>
      </c>
      <c r="S22" s="9">
        <v>2.5</v>
      </c>
      <c r="T22" s="9">
        <v>2.2599999999999998</v>
      </c>
      <c r="U22" s="9">
        <v>1.61</v>
      </c>
      <c r="V22" s="9">
        <v>2.96</v>
      </c>
    </row>
    <row r="23" spans="1:22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3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K23" s="5">
        <f>C23*K19</f>
        <v>2070.7200000000003</v>
      </c>
      <c r="R23" s="9">
        <v>1.49</v>
      </c>
      <c r="S23" s="9">
        <v>2.5</v>
      </c>
      <c r="T23" s="9">
        <v>2.2599999999999998</v>
      </c>
      <c r="U23" s="9">
        <v>1.61</v>
      </c>
      <c r="V23" s="9">
        <v>2.96</v>
      </c>
    </row>
    <row r="24" spans="1:22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 t="shared" si="2"/>
        <v>36.07</v>
      </c>
      <c r="I24" s="5">
        <f>H24+T24</f>
        <v>38.33</v>
      </c>
      <c r="J24" s="5">
        <f>I24+S24</f>
        <v>40.83</v>
      </c>
      <c r="K24" s="5">
        <f>J24+R24</f>
        <v>42.32</v>
      </c>
      <c r="R24" s="9">
        <v>1.49</v>
      </c>
      <c r="S24" s="9">
        <v>2.5</v>
      </c>
      <c r="T24" s="9">
        <v>2.2599999999999998</v>
      </c>
      <c r="U24" s="9">
        <v>1.61</v>
      </c>
      <c r="V24" s="9">
        <v>2.96</v>
      </c>
    </row>
    <row r="25" spans="1:22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K25" s="5">
        <f>C25*K24</f>
        <v>380.88</v>
      </c>
      <c r="R25" s="9">
        <v>1.49</v>
      </c>
      <c r="S25" s="9">
        <v>2.5</v>
      </c>
      <c r="T25" s="9">
        <v>2.2599999999999998</v>
      </c>
      <c r="U25" s="9">
        <v>1.61</v>
      </c>
      <c r="V25" s="9">
        <v>2.96</v>
      </c>
    </row>
    <row r="26" spans="1:22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4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K26" s="5">
        <f>C26*K24</f>
        <v>592.48</v>
      </c>
      <c r="R26" s="9">
        <v>1.49</v>
      </c>
      <c r="S26" s="9">
        <v>2.5</v>
      </c>
      <c r="T26" s="9">
        <v>2.2599999999999998</v>
      </c>
      <c r="U26" s="9">
        <v>1.61</v>
      </c>
      <c r="V26" s="9">
        <v>2.96</v>
      </c>
    </row>
    <row r="27" spans="1:22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4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K27" s="5">
        <f>C27*K24</f>
        <v>804.08</v>
      </c>
      <c r="R27" s="9">
        <v>1.49</v>
      </c>
      <c r="S27" s="9">
        <v>2.5</v>
      </c>
      <c r="T27" s="9">
        <v>2.2599999999999998</v>
      </c>
      <c r="U27" s="9">
        <v>1.61</v>
      </c>
      <c r="V27" s="9">
        <v>2.96</v>
      </c>
    </row>
    <row r="28" spans="1:22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4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K28" s="5">
        <f>C28*K24</f>
        <v>2031.3600000000001</v>
      </c>
      <c r="R28" s="9">
        <v>1.49</v>
      </c>
      <c r="S28" s="9">
        <v>2.5</v>
      </c>
      <c r="T28" s="9">
        <v>2.2599999999999998</v>
      </c>
      <c r="U28" s="9">
        <v>1.61</v>
      </c>
      <c r="V28" s="9">
        <v>2.96</v>
      </c>
    </row>
    <row r="29" spans="1:22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 t="shared" si="2"/>
        <v>36.07</v>
      </c>
      <c r="I29" s="5">
        <f>H29+T29</f>
        <v>38.33</v>
      </c>
      <c r="J29" s="5">
        <f>I29+S29</f>
        <v>40.83</v>
      </c>
      <c r="K29" s="5">
        <f>J29+R29</f>
        <v>42.32</v>
      </c>
      <c r="R29" s="9">
        <v>1.49</v>
      </c>
      <c r="S29" s="9">
        <v>2.5</v>
      </c>
      <c r="T29" s="9">
        <v>2.2599999999999998</v>
      </c>
      <c r="U29" s="9">
        <v>1.61</v>
      </c>
      <c r="V29" s="9">
        <v>2.96</v>
      </c>
    </row>
    <row r="30" spans="1:22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K30" s="5">
        <f>C30*K29</f>
        <v>380.88</v>
      </c>
      <c r="R30" s="9">
        <v>1.49</v>
      </c>
      <c r="S30" s="9">
        <v>2.5</v>
      </c>
      <c r="T30" s="9">
        <v>2.2599999999999998</v>
      </c>
      <c r="U30" s="9">
        <v>1.61</v>
      </c>
      <c r="V30" s="9">
        <v>2.96</v>
      </c>
    </row>
    <row r="31" spans="1:22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5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K31" s="5">
        <f>C31*K29</f>
        <v>592.48</v>
      </c>
      <c r="R31" s="9">
        <v>1.49</v>
      </c>
      <c r="S31" s="9">
        <v>2.5</v>
      </c>
      <c r="T31" s="9">
        <v>2.2599999999999998</v>
      </c>
      <c r="U31" s="9">
        <v>1.61</v>
      </c>
      <c r="V31" s="9">
        <v>2.96</v>
      </c>
    </row>
    <row r="32" spans="1:22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5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K32" s="5">
        <f>C32*K29</f>
        <v>804.08</v>
      </c>
      <c r="R32" s="9">
        <v>1.49</v>
      </c>
      <c r="S32" s="9">
        <v>2.5</v>
      </c>
      <c r="T32" s="9">
        <v>2.2599999999999998</v>
      </c>
      <c r="U32" s="9">
        <v>1.61</v>
      </c>
      <c r="V32" s="9">
        <v>2.96</v>
      </c>
    </row>
    <row r="33" spans="1:22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5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K33" s="5">
        <f>C33*K29</f>
        <v>2031.3600000000001</v>
      </c>
      <c r="R33" s="9">
        <v>1.49</v>
      </c>
      <c r="S33" s="9">
        <v>2.5</v>
      </c>
      <c r="T33" s="9">
        <v>2.2599999999999998</v>
      </c>
      <c r="U33" s="9">
        <v>1.61</v>
      </c>
      <c r="V33" s="9">
        <v>2.96</v>
      </c>
    </row>
    <row r="34" spans="1:22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 t="shared" si="2"/>
        <v>35.910000000000004</v>
      </c>
      <c r="I34" s="5">
        <f>H34+T34</f>
        <v>38.17</v>
      </c>
      <c r="J34" s="5">
        <f>I34+S34</f>
        <v>40.67</v>
      </c>
      <c r="K34" s="5">
        <f>J34+R34</f>
        <v>42.160000000000004</v>
      </c>
      <c r="R34" s="9">
        <v>1.49</v>
      </c>
      <c r="S34" s="9">
        <v>2.5</v>
      </c>
      <c r="T34" s="9">
        <v>2.2599999999999998</v>
      </c>
      <c r="U34" s="9">
        <v>1.61</v>
      </c>
      <c r="V34" s="9">
        <v>2.96</v>
      </c>
    </row>
    <row r="35" spans="1:22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K35" s="5">
        <f>C35*K34</f>
        <v>379.44000000000005</v>
      </c>
      <c r="R35" s="9">
        <v>1.49</v>
      </c>
      <c r="S35" s="9">
        <v>2.5</v>
      </c>
      <c r="T35" s="9">
        <v>2.2599999999999998</v>
      </c>
      <c r="U35" s="9">
        <v>1.61</v>
      </c>
      <c r="V35" s="9">
        <v>2.96</v>
      </c>
    </row>
    <row r="36" spans="1:22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6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K36" s="5">
        <f>C36*K34</f>
        <v>590.24</v>
      </c>
      <c r="R36" s="9">
        <v>1.49</v>
      </c>
      <c r="S36" s="9">
        <v>2.5</v>
      </c>
      <c r="T36" s="9">
        <v>2.2599999999999998</v>
      </c>
      <c r="U36" s="9">
        <v>1.61</v>
      </c>
      <c r="V36" s="9">
        <v>2.96</v>
      </c>
    </row>
    <row r="37" spans="1:22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6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K37" s="5">
        <f>C37*K34</f>
        <v>801.04000000000008</v>
      </c>
      <c r="R37" s="9">
        <v>1.49</v>
      </c>
      <c r="S37" s="9">
        <v>2.5</v>
      </c>
      <c r="T37" s="9">
        <v>2.2599999999999998</v>
      </c>
      <c r="U37" s="9">
        <v>1.61</v>
      </c>
      <c r="V37" s="9">
        <v>2.96</v>
      </c>
    </row>
    <row r="38" spans="1:22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6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K38" s="5">
        <f>C38*K34</f>
        <v>2023.6800000000003</v>
      </c>
      <c r="R38" s="9">
        <v>1.49</v>
      </c>
      <c r="S38" s="9">
        <v>2.5</v>
      </c>
      <c r="T38" s="9">
        <v>2.2599999999999998</v>
      </c>
      <c r="U38" s="9">
        <v>1.61</v>
      </c>
      <c r="V38" s="9">
        <v>2.96</v>
      </c>
    </row>
    <row r="39" spans="1:22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 t="shared" si="2"/>
        <v>35.9</v>
      </c>
      <c r="I39" s="5">
        <f>H39+T39</f>
        <v>38.159999999999997</v>
      </c>
      <c r="J39" s="5">
        <f>I39+S39</f>
        <v>40.659999999999997</v>
      </c>
      <c r="K39" s="5">
        <f>J39+R39</f>
        <v>42.15</v>
      </c>
      <c r="R39" s="9">
        <v>1.49</v>
      </c>
      <c r="S39" s="9">
        <v>2.5</v>
      </c>
      <c r="T39" s="9">
        <v>2.2599999999999998</v>
      </c>
      <c r="U39" s="9">
        <v>1.61</v>
      </c>
      <c r="V39" s="9">
        <v>2.96</v>
      </c>
    </row>
    <row r="40" spans="1:22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K40" s="5">
        <f>C40*K39</f>
        <v>379.34999999999997</v>
      </c>
      <c r="R40" s="9">
        <v>1.49</v>
      </c>
      <c r="S40" s="9">
        <v>2.5</v>
      </c>
      <c r="T40" s="9">
        <v>2.2599999999999998</v>
      </c>
      <c r="U40" s="9">
        <v>1.61</v>
      </c>
      <c r="V40" s="9">
        <v>2.96</v>
      </c>
    </row>
    <row r="41" spans="1:22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7">C41*$F$39</f>
        <v>566.57999999999993</v>
      </c>
      <c r="G41" s="5">
        <f t="shared" ref="G41:G72" si="8">F41-V41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K41" s="5">
        <f>C41*K39</f>
        <v>590.1</v>
      </c>
      <c r="R41" s="9">
        <v>1.49</v>
      </c>
      <c r="S41" s="9">
        <v>2.5</v>
      </c>
      <c r="T41" s="9">
        <v>2.2599999999999998</v>
      </c>
      <c r="U41" s="9">
        <v>1.61</v>
      </c>
      <c r="V41" s="9">
        <v>2.96</v>
      </c>
    </row>
    <row r="42" spans="1:22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7"/>
        <v>768.93</v>
      </c>
      <c r="G42" s="5">
        <f t="shared" si="8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K42" s="5">
        <f>C42*K39</f>
        <v>800.85</v>
      </c>
      <c r="R42" s="9">
        <v>1.49</v>
      </c>
      <c r="S42" s="9">
        <v>2.5</v>
      </c>
      <c r="T42" s="9">
        <v>2.2599999999999998</v>
      </c>
      <c r="U42" s="9">
        <v>1.61</v>
      </c>
      <c r="V42" s="9">
        <v>2.96</v>
      </c>
    </row>
    <row r="43" spans="1:22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7"/>
        <v>1942.56</v>
      </c>
      <c r="G43" s="5">
        <f t="shared" si="8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K43" s="5">
        <f>C43*K39</f>
        <v>2023.1999999999998</v>
      </c>
      <c r="R43" s="9">
        <v>1.49</v>
      </c>
      <c r="S43" s="9">
        <v>2.5</v>
      </c>
      <c r="T43" s="9">
        <v>2.2599999999999998</v>
      </c>
      <c r="U43" s="9">
        <v>1.61</v>
      </c>
      <c r="V43" s="9">
        <v>2.96</v>
      </c>
    </row>
    <row r="44" spans="1:22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8"/>
        <v>38.72</v>
      </c>
      <c r="H44" s="5">
        <f t="shared" si="2"/>
        <v>37.11</v>
      </c>
      <c r="I44" s="5">
        <f>H44+T44</f>
        <v>39.369999999999997</v>
      </c>
      <c r="J44" s="5">
        <f>I44+S44</f>
        <v>41.87</v>
      </c>
      <c r="K44" s="5">
        <f>J44+R44</f>
        <v>43.36</v>
      </c>
      <c r="R44" s="9">
        <v>1.49</v>
      </c>
      <c r="S44" s="9">
        <v>2.5</v>
      </c>
      <c r="T44" s="9">
        <v>2.2599999999999998</v>
      </c>
      <c r="U44" s="9">
        <v>1.61</v>
      </c>
      <c r="V44" s="9">
        <v>2.96</v>
      </c>
    </row>
    <row r="45" spans="1:22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8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K45" s="5">
        <f>C45*K44</f>
        <v>390.24</v>
      </c>
      <c r="R45" s="9">
        <v>1.49</v>
      </c>
      <c r="S45" s="9">
        <v>2.5</v>
      </c>
      <c r="T45" s="9">
        <v>2.2599999999999998</v>
      </c>
      <c r="U45" s="9">
        <v>1.61</v>
      </c>
      <c r="V45" s="9">
        <v>2.96</v>
      </c>
    </row>
    <row r="46" spans="1:22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9">C46*$F$44</f>
        <v>583.52</v>
      </c>
      <c r="G46" s="5">
        <f t="shared" si="8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K46" s="5">
        <f>C46*K44</f>
        <v>607.04</v>
      </c>
      <c r="R46" s="9">
        <v>1.49</v>
      </c>
      <c r="S46" s="9">
        <v>2.5</v>
      </c>
      <c r="T46" s="9">
        <v>2.2599999999999998</v>
      </c>
      <c r="U46" s="9">
        <v>1.61</v>
      </c>
      <c r="V46" s="9">
        <v>2.96</v>
      </c>
    </row>
    <row r="47" spans="1:22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9"/>
        <v>791.92</v>
      </c>
      <c r="G47" s="5">
        <f t="shared" si="8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K47" s="5">
        <f>C47*K44</f>
        <v>823.84</v>
      </c>
      <c r="R47" s="9">
        <v>1.49</v>
      </c>
      <c r="S47" s="9">
        <v>2.5</v>
      </c>
      <c r="T47" s="9">
        <v>2.2599999999999998</v>
      </c>
      <c r="U47" s="9">
        <v>1.61</v>
      </c>
      <c r="V47" s="9">
        <v>2.96</v>
      </c>
    </row>
    <row r="48" spans="1:22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9"/>
        <v>2000.6399999999999</v>
      </c>
      <c r="G48" s="5">
        <f t="shared" si="8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K48" s="5">
        <f>C48*K44</f>
        <v>2081.2799999999997</v>
      </c>
      <c r="R48" s="9">
        <v>1.49</v>
      </c>
      <c r="S48" s="9">
        <v>2.5</v>
      </c>
      <c r="T48" s="9">
        <v>2.2599999999999998</v>
      </c>
      <c r="U48" s="9">
        <v>1.61</v>
      </c>
      <c r="V48" s="9">
        <v>2.96</v>
      </c>
    </row>
    <row r="49" spans="1:22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8"/>
        <v>38.590000000000003</v>
      </c>
      <c r="H49" s="5">
        <f t="shared" ref="H49:H79" si="10">G49-U49</f>
        <v>36.980000000000004</v>
      </c>
      <c r="I49" s="5">
        <f>H49+T49</f>
        <v>39.24</v>
      </c>
      <c r="J49" s="5">
        <f>I49+S49</f>
        <v>41.74</v>
      </c>
      <c r="K49" s="5">
        <f>J49+R49</f>
        <v>43.230000000000004</v>
      </c>
      <c r="R49" s="9">
        <v>1.49</v>
      </c>
      <c r="S49" s="9">
        <v>2.5</v>
      </c>
      <c r="T49" s="9">
        <v>2.2599999999999998</v>
      </c>
      <c r="U49" s="9">
        <v>1.61</v>
      </c>
      <c r="V49" s="9">
        <v>2.96</v>
      </c>
    </row>
    <row r="50" spans="1:22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8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K50" s="5">
        <f>C50*K49</f>
        <v>389.07000000000005</v>
      </c>
      <c r="R50" s="9">
        <v>1.49</v>
      </c>
      <c r="S50" s="9">
        <v>2.5</v>
      </c>
      <c r="T50" s="9">
        <v>2.2599999999999998</v>
      </c>
      <c r="U50" s="9">
        <v>1.61</v>
      </c>
      <c r="V50" s="9">
        <v>2.96</v>
      </c>
    </row>
    <row r="51" spans="1:22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11">C51*$F$49</f>
        <v>581.70000000000005</v>
      </c>
      <c r="G51" s="5">
        <f t="shared" si="8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K51" s="5">
        <f>C51*K49</f>
        <v>605.22</v>
      </c>
      <c r="R51" s="9">
        <v>1.49</v>
      </c>
      <c r="S51" s="9">
        <v>2.5</v>
      </c>
      <c r="T51" s="9">
        <v>2.2599999999999998</v>
      </c>
      <c r="U51" s="9">
        <v>1.61</v>
      </c>
      <c r="V51" s="9">
        <v>2.96</v>
      </c>
    </row>
    <row r="52" spans="1:22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11"/>
        <v>789.45</v>
      </c>
      <c r="G52" s="5">
        <f t="shared" si="8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K52" s="5">
        <f>C52*K49</f>
        <v>821.37000000000012</v>
      </c>
      <c r="R52" s="9">
        <v>1.49</v>
      </c>
      <c r="S52" s="9">
        <v>2.5</v>
      </c>
      <c r="T52" s="9">
        <v>2.2599999999999998</v>
      </c>
      <c r="U52" s="9">
        <v>1.61</v>
      </c>
      <c r="V52" s="9">
        <v>2.96</v>
      </c>
    </row>
    <row r="53" spans="1:22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11"/>
        <v>1994.4</v>
      </c>
      <c r="G53" s="5">
        <f t="shared" si="8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K53" s="5">
        <f>C53*K49</f>
        <v>2075.04</v>
      </c>
      <c r="R53" s="9">
        <v>1.49</v>
      </c>
      <c r="S53" s="9">
        <v>2.5</v>
      </c>
      <c r="T53" s="9">
        <v>2.2599999999999998</v>
      </c>
      <c r="U53" s="9">
        <v>1.61</v>
      </c>
      <c r="V53" s="9">
        <v>2.96</v>
      </c>
    </row>
    <row r="54" spans="1:22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8"/>
        <v>37.49</v>
      </c>
      <c r="H54" s="5">
        <f t="shared" si="10"/>
        <v>35.880000000000003</v>
      </c>
      <c r="I54" s="5">
        <f>H54+T54</f>
        <v>38.14</v>
      </c>
      <c r="J54" s="5">
        <f>I54+S53</f>
        <v>40.64</v>
      </c>
      <c r="K54" s="5">
        <f>J54+R54</f>
        <v>42.13</v>
      </c>
      <c r="R54" s="9">
        <v>1.49</v>
      </c>
      <c r="S54" s="9">
        <v>2.5</v>
      </c>
      <c r="T54" s="9">
        <v>2.2599999999999998</v>
      </c>
      <c r="U54" s="9">
        <v>1.61</v>
      </c>
      <c r="V54" s="9">
        <v>2.96</v>
      </c>
    </row>
    <row r="55" spans="1:22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8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K55" s="5">
        <f>C55*K54</f>
        <v>379.17</v>
      </c>
      <c r="R55" s="9">
        <v>1.49</v>
      </c>
      <c r="S55" s="9">
        <v>2.5</v>
      </c>
      <c r="T55" s="9">
        <v>2.2599999999999998</v>
      </c>
      <c r="U55" s="9">
        <v>1.61</v>
      </c>
      <c r="V55" s="9">
        <v>2.96</v>
      </c>
    </row>
    <row r="56" spans="1:22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2">C56*$F$54</f>
        <v>566.30000000000007</v>
      </c>
      <c r="G56" s="5">
        <f t="shared" si="8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K56" s="5">
        <f>C56*K54</f>
        <v>589.82000000000005</v>
      </c>
      <c r="R56" s="9">
        <v>1.49</v>
      </c>
      <c r="S56" s="9">
        <v>2.5</v>
      </c>
      <c r="T56" s="9">
        <v>2.2599999999999998</v>
      </c>
      <c r="U56" s="9">
        <v>1.61</v>
      </c>
      <c r="V56" s="9">
        <v>2.96</v>
      </c>
    </row>
    <row r="57" spans="1:22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2"/>
        <v>768.55000000000007</v>
      </c>
      <c r="G57" s="5">
        <f t="shared" si="8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K57" s="5">
        <f>C57*K54</f>
        <v>800.47</v>
      </c>
      <c r="R57" s="9">
        <v>1.49</v>
      </c>
      <c r="S57" s="9">
        <v>2.5</v>
      </c>
      <c r="T57" s="9">
        <v>2.2599999999999998</v>
      </c>
      <c r="U57" s="9">
        <v>1.61</v>
      </c>
      <c r="V57" s="9">
        <v>2.96</v>
      </c>
    </row>
    <row r="58" spans="1:22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2"/>
        <v>1941.6000000000001</v>
      </c>
      <c r="G58" s="5">
        <f t="shared" si="8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K58" s="5">
        <f>C58*K54</f>
        <v>2022.2400000000002</v>
      </c>
      <c r="R58" s="9">
        <v>1.49</v>
      </c>
      <c r="S58" s="9">
        <v>2.5</v>
      </c>
      <c r="T58" s="9">
        <v>2.2599999999999998</v>
      </c>
      <c r="U58" s="9">
        <v>1.61</v>
      </c>
      <c r="V58" s="9">
        <v>2.96</v>
      </c>
    </row>
    <row r="59" spans="1:22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8"/>
        <v>38.630000000000003</v>
      </c>
      <c r="H59" s="5">
        <f t="shared" si="10"/>
        <v>37.020000000000003</v>
      </c>
      <c r="I59" s="5">
        <f>H59+T59</f>
        <v>39.28</v>
      </c>
      <c r="J59" s="5">
        <f>I59+S59</f>
        <v>41.78</v>
      </c>
      <c r="K59" s="5">
        <f>J59+R59</f>
        <v>43.27</v>
      </c>
      <c r="R59" s="9">
        <v>1.49</v>
      </c>
      <c r="S59" s="9">
        <v>2.5</v>
      </c>
      <c r="T59" s="9">
        <v>2.2599999999999998</v>
      </c>
      <c r="U59" s="9">
        <v>1.61</v>
      </c>
      <c r="V59" s="9">
        <v>2.96</v>
      </c>
    </row>
    <row r="60" spans="1:22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8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K60" s="5">
        <f>C60*K59</f>
        <v>389.43</v>
      </c>
      <c r="R60" s="9">
        <v>1.49</v>
      </c>
      <c r="S60" s="9">
        <v>2.5</v>
      </c>
      <c r="T60" s="9">
        <v>2.2599999999999998</v>
      </c>
      <c r="U60" s="9">
        <v>1.61</v>
      </c>
      <c r="V60" s="9">
        <v>2.96</v>
      </c>
    </row>
    <row r="61" spans="1:22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3">C61*$F$59</f>
        <v>582.26</v>
      </c>
      <c r="G61" s="5">
        <f t="shared" si="8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K61" s="5">
        <f>C61*K59</f>
        <v>605.78000000000009</v>
      </c>
      <c r="R61" s="9">
        <v>1.49</v>
      </c>
      <c r="S61" s="9">
        <v>2.5</v>
      </c>
      <c r="T61" s="9">
        <v>2.2599999999999998</v>
      </c>
      <c r="U61" s="9">
        <v>1.61</v>
      </c>
      <c r="V61" s="9">
        <v>2.96</v>
      </c>
    </row>
    <row r="62" spans="1:22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3"/>
        <v>790.21</v>
      </c>
      <c r="G62" s="5">
        <f t="shared" si="8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K62" s="5">
        <f>C62*K59</f>
        <v>822.13000000000011</v>
      </c>
      <c r="R62" s="9">
        <v>1.49</v>
      </c>
      <c r="S62" s="9">
        <v>2.5</v>
      </c>
      <c r="T62" s="9">
        <v>2.2599999999999998</v>
      </c>
      <c r="U62" s="9">
        <v>1.61</v>
      </c>
      <c r="V62" s="9">
        <v>2.96</v>
      </c>
    </row>
    <row r="63" spans="1:22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3"/>
        <v>1996.3200000000002</v>
      </c>
      <c r="G63" s="5">
        <f t="shared" si="8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K63" s="5">
        <f>C63*K59</f>
        <v>2076.96</v>
      </c>
      <c r="R63" s="9">
        <v>1.49</v>
      </c>
      <c r="S63" s="9">
        <v>2.5</v>
      </c>
      <c r="T63" s="9">
        <v>2.2599999999999998</v>
      </c>
      <c r="U63" s="9">
        <v>1.61</v>
      </c>
      <c r="V63" s="9">
        <v>2.96</v>
      </c>
    </row>
    <row r="64" spans="1:22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8"/>
        <v>38.49</v>
      </c>
      <c r="H64" s="5">
        <f t="shared" si="10"/>
        <v>36.880000000000003</v>
      </c>
      <c r="I64" s="5">
        <f>H64+T64</f>
        <v>39.14</v>
      </c>
      <c r="J64" s="5">
        <f>I64+S64</f>
        <v>41.64</v>
      </c>
      <c r="K64" s="5">
        <f>J64+R64</f>
        <v>43.13</v>
      </c>
      <c r="R64" s="9">
        <v>1.49</v>
      </c>
      <c r="S64" s="9">
        <v>2.5</v>
      </c>
      <c r="T64" s="9">
        <v>2.2599999999999998</v>
      </c>
      <c r="U64" s="9">
        <v>1.61</v>
      </c>
      <c r="V64" s="9">
        <v>2.96</v>
      </c>
    </row>
    <row r="65" spans="1:22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8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K65" s="5">
        <f>C65*K64</f>
        <v>388.17</v>
      </c>
      <c r="R65" s="9">
        <v>1.49</v>
      </c>
      <c r="S65" s="9">
        <v>2.5</v>
      </c>
      <c r="T65" s="9">
        <v>2.2599999999999998</v>
      </c>
      <c r="U65" s="9">
        <v>1.61</v>
      </c>
      <c r="V65" s="9">
        <v>2.96</v>
      </c>
    </row>
    <row r="66" spans="1:22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4">C66*$F$64</f>
        <v>580.30000000000007</v>
      </c>
      <c r="G66" s="5">
        <f t="shared" si="8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K66" s="5">
        <f>C66*K64</f>
        <v>603.82000000000005</v>
      </c>
      <c r="R66" s="9">
        <v>1.49</v>
      </c>
      <c r="S66" s="9">
        <v>2.5</v>
      </c>
      <c r="T66" s="9">
        <v>2.2599999999999998</v>
      </c>
      <c r="U66" s="9">
        <v>1.61</v>
      </c>
      <c r="V66" s="9">
        <v>2.96</v>
      </c>
    </row>
    <row r="67" spans="1:22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4"/>
        <v>787.55000000000007</v>
      </c>
      <c r="G67" s="5">
        <f t="shared" si="8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K67" s="5">
        <f>C67*K64</f>
        <v>819.47</v>
      </c>
      <c r="R67" s="9">
        <v>1.49</v>
      </c>
      <c r="S67" s="9">
        <v>2.5</v>
      </c>
      <c r="T67" s="9">
        <v>2.2599999999999998</v>
      </c>
      <c r="U67" s="9">
        <v>1.61</v>
      </c>
      <c r="V67" s="9">
        <v>2.96</v>
      </c>
    </row>
    <row r="68" spans="1:22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4"/>
        <v>1989.6000000000001</v>
      </c>
      <c r="G68" s="5">
        <f t="shared" si="8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K68" s="5">
        <f>C68*K64</f>
        <v>2070.2400000000002</v>
      </c>
      <c r="R68" s="9">
        <v>1.49</v>
      </c>
      <c r="S68" s="9">
        <v>2.5</v>
      </c>
      <c r="T68" s="9">
        <v>2.2599999999999998</v>
      </c>
      <c r="U68" s="9">
        <v>1.61</v>
      </c>
      <c r="V68" s="9">
        <v>2.96</v>
      </c>
    </row>
    <row r="69" spans="1:22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8"/>
        <v>37.68</v>
      </c>
      <c r="H69" s="5">
        <f t="shared" si="10"/>
        <v>36.07</v>
      </c>
      <c r="I69" s="5">
        <f>H69+T69</f>
        <v>38.33</v>
      </c>
      <c r="J69" s="5">
        <f>I69+S69</f>
        <v>40.83</v>
      </c>
      <c r="K69" s="5">
        <f>J69+R69</f>
        <v>42.32</v>
      </c>
      <c r="R69" s="9">
        <v>1.49</v>
      </c>
      <c r="S69" s="9">
        <v>2.5</v>
      </c>
      <c r="T69" s="9">
        <v>2.2599999999999998</v>
      </c>
      <c r="U69" s="9">
        <v>1.61</v>
      </c>
      <c r="V69" s="9">
        <v>2.96</v>
      </c>
    </row>
    <row r="70" spans="1:22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8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K70" s="5">
        <f>C70*K69</f>
        <v>380.88</v>
      </c>
      <c r="R70" s="9">
        <v>1.49</v>
      </c>
      <c r="S70" s="9">
        <v>2.5</v>
      </c>
      <c r="T70" s="9">
        <v>2.2599999999999998</v>
      </c>
      <c r="U70" s="9">
        <v>1.61</v>
      </c>
      <c r="V70" s="9">
        <v>2.96</v>
      </c>
    </row>
    <row r="71" spans="1:22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5">C71*F70</f>
        <v>5120.6399999999994</v>
      </c>
      <c r="G71" s="5">
        <f t="shared" si="8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K71" s="5">
        <f>C71*K69</f>
        <v>592.48</v>
      </c>
      <c r="R71" s="9">
        <v>1.49</v>
      </c>
      <c r="S71" s="9">
        <v>2.5</v>
      </c>
      <c r="T71" s="9">
        <v>2.2599999999999998</v>
      </c>
      <c r="U71" s="9">
        <v>1.61</v>
      </c>
      <c r="V71" s="9">
        <v>2.96</v>
      </c>
    </row>
    <row r="72" spans="1:22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5"/>
        <v>97292.159999999989</v>
      </c>
      <c r="G72" s="5">
        <f t="shared" si="8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K72" s="5">
        <f>C72*K69</f>
        <v>804.08</v>
      </c>
      <c r="R72" s="9">
        <v>1.49</v>
      </c>
      <c r="S72" s="9">
        <v>2.5</v>
      </c>
      <c r="T72" s="9">
        <v>2.2599999999999998</v>
      </c>
      <c r="U72" s="9">
        <v>1.61</v>
      </c>
      <c r="V72" s="9">
        <v>2.96</v>
      </c>
    </row>
    <row r="73" spans="1:22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K73" s="5">
        <f>C73*K69</f>
        <v>2031.3600000000001</v>
      </c>
      <c r="R73" s="9">
        <v>1.49</v>
      </c>
      <c r="S73" s="9">
        <v>2.5</v>
      </c>
      <c r="T73" s="9">
        <v>2.2599999999999998</v>
      </c>
      <c r="U73" s="9">
        <v>1.61</v>
      </c>
      <c r="V73" s="9">
        <v>2.96</v>
      </c>
    </row>
    <row r="74" spans="1:22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4" si="16">F74-V74</f>
        <v>37.700000000000003</v>
      </c>
      <c r="H74" s="5">
        <f t="shared" si="10"/>
        <v>36.090000000000003</v>
      </c>
      <c r="I74" s="5">
        <f>H74+T74</f>
        <v>38.35</v>
      </c>
      <c r="J74" s="5">
        <f>I74+S74</f>
        <v>40.85</v>
      </c>
      <c r="K74" s="5">
        <f>J74+R74</f>
        <v>42.34</v>
      </c>
      <c r="R74" s="9">
        <v>1.49</v>
      </c>
      <c r="S74" s="9">
        <v>2.5</v>
      </c>
      <c r="T74" s="9">
        <v>2.2599999999999998</v>
      </c>
      <c r="U74" s="9">
        <v>1.61</v>
      </c>
      <c r="V74" s="9">
        <v>2.96</v>
      </c>
    </row>
    <row r="75" spans="1:22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6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K75" s="5">
        <f>C75*K74</f>
        <v>381.06000000000006</v>
      </c>
      <c r="R75" s="9">
        <v>1.49</v>
      </c>
      <c r="S75" s="9">
        <v>2.5</v>
      </c>
      <c r="T75" s="9">
        <v>2.2599999999999998</v>
      </c>
      <c r="U75" s="9">
        <v>1.61</v>
      </c>
      <c r="V75" s="9">
        <v>2.96</v>
      </c>
    </row>
    <row r="76" spans="1:22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17">C76*$F$74</f>
        <v>569.24</v>
      </c>
      <c r="G76" s="5">
        <f t="shared" si="16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K76" s="5">
        <f>C76*K74</f>
        <v>592.76</v>
      </c>
      <c r="R76" s="9">
        <v>1.49</v>
      </c>
      <c r="S76" s="9">
        <v>2.5</v>
      </c>
      <c r="T76" s="9">
        <v>2.2599999999999998</v>
      </c>
      <c r="U76" s="9">
        <v>1.61</v>
      </c>
      <c r="V76" s="9">
        <v>2.96</v>
      </c>
    </row>
    <row r="77" spans="1:22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17"/>
        <v>772.54000000000008</v>
      </c>
      <c r="G77" s="5">
        <f t="shared" si="16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K77" s="5">
        <f>C77*K74</f>
        <v>804.46</v>
      </c>
      <c r="R77" s="9">
        <v>1.49</v>
      </c>
      <c r="S77" s="9">
        <v>2.5</v>
      </c>
      <c r="T77" s="9">
        <v>2.2599999999999998</v>
      </c>
      <c r="U77" s="9">
        <v>1.61</v>
      </c>
      <c r="V77" s="9">
        <v>2.96</v>
      </c>
    </row>
    <row r="78" spans="1:22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17"/>
        <v>1951.6800000000003</v>
      </c>
      <c r="G78" s="5">
        <f t="shared" si="16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K78" s="5">
        <f>C78*K74</f>
        <v>2032.3200000000002</v>
      </c>
      <c r="R78" s="9">
        <v>1.49</v>
      </c>
      <c r="S78" s="9">
        <v>2.5</v>
      </c>
      <c r="T78" s="9">
        <v>2.2599999999999998</v>
      </c>
      <c r="U78" s="9">
        <v>1.61</v>
      </c>
      <c r="V78" s="9">
        <v>2.96</v>
      </c>
    </row>
    <row r="79" spans="1:22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6"/>
        <v>37.520000000000003</v>
      </c>
      <c r="H79" s="5">
        <f t="shared" si="10"/>
        <v>35.910000000000004</v>
      </c>
      <c r="I79" s="5">
        <f>H79+T79</f>
        <v>38.17</v>
      </c>
      <c r="J79" s="5">
        <f>I79+S79</f>
        <v>40.67</v>
      </c>
      <c r="K79" s="5">
        <f>J79+R79</f>
        <v>42.160000000000004</v>
      </c>
      <c r="R79" s="9">
        <v>1.49</v>
      </c>
      <c r="S79" s="9">
        <v>2.5</v>
      </c>
      <c r="T79" s="9">
        <v>2.2599999999999998</v>
      </c>
      <c r="U79" s="9">
        <v>1.61</v>
      </c>
      <c r="V79" s="9">
        <v>2.96</v>
      </c>
    </row>
    <row r="80" spans="1:22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6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K80" s="5">
        <f>C80*K79</f>
        <v>379.44000000000005</v>
      </c>
      <c r="R80" s="9">
        <v>1.49</v>
      </c>
      <c r="S80" s="9">
        <v>2.5</v>
      </c>
      <c r="T80" s="9">
        <v>2.2599999999999998</v>
      </c>
      <c r="U80" s="9">
        <v>1.61</v>
      </c>
      <c r="V80" s="9">
        <v>2.96</v>
      </c>
    </row>
    <row r="81" spans="1:22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18">C81*$F$79</f>
        <v>566.72</v>
      </c>
      <c r="G81" s="5">
        <f t="shared" si="16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K81" s="5">
        <f>C81*K79</f>
        <v>590.24</v>
      </c>
      <c r="R81" s="9">
        <v>1.49</v>
      </c>
      <c r="S81" s="9">
        <v>2.5</v>
      </c>
      <c r="T81" s="9">
        <v>2.2599999999999998</v>
      </c>
      <c r="U81" s="9">
        <v>1.61</v>
      </c>
      <c r="V81" s="9">
        <v>2.96</v>
      </c>
    </row>
    <row r="82" spans="1:22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18"/>
        <v>769.12000000000012</v>
      </c>
      <c r="G82" s="5">
        <f t="shared" si="16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K82" s="5">
        <f>C82*K79</f>
        <v>801.04000000000008</v>
      </c>
      <c r="R82" s="9">
        <v>1.49</v>
      </c>
      <c r="S82" s="9">
        <v>2.5</v>
      </c>
      <c r="T82" s="9">
        <v>2.2599999999999998</v>
      </c>
      <c r="U82" s="9">
        <v>1.61</v>
      </c>
      <c r="V82" s="9">
        <v>2.96</v>
      </c>
    </row>
    <row r="83" spans="1:22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18"/>
        <v>1943.0400000000002</v>
      </c>
      <c r="G83" s="5">
        <f t="shared" si="16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K83" s="5">
        <f>C83*K79</f>
        <v>2023.6800000000003</v>
      </c>
      <c r="R83" s="9">
        <v>1.49</v>
      </c>
      <c r="S83" s="9">
        <v>2.5</v>
      </c>
      <c r="T83" s="9">
        <v>2.2599999999999998</v>
      </c>
      <c r="U83" s="9">
        <v>1.61</v>
      </c>
      <c r="V83" s="9">
        <v>2.96</v>
      </c>
    </row>
    <row r="84" spans="1:22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6"/>
        <v>37.51</v>
      </c>
      <c r="H84" s="5">
        <f>G84-U84</f>
        <v>35.9</v>
      </c>
      <c r="I84" s="5">
        <f>H84+T84</f>
        <v>38.159999999999997</v>
      </c>
      <c r="J84" s="5">
        <f>I84+S84</f>
        <v>40.659999999999997</v>
      </c>
      <c r="K84" s="5">
        <f>J84+R84</f>
        <v>42.15</v>
      </c>
      <c r="R84" s="9">
        <v>1.49</v>
      </c>
      <c r="S84" s="9">
        <v>2.5</v>
      </c>
      <c r="T84" s="9">
        <v>2.2599999999999998</v>
      </c>
      <c r="U84" s="9">
        <v>1.61</v>
      </c>
      <c r="V84" s="9">
        <v>2.96</v>
      </c>
    </row>
    <row r="85" spans="1:22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6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K85" s="5">
        <f>C85*K84</f>
        <v>379.34999999999997</v>
      </c>
      <c r="R85" s="9">
        <v>1.49</v>
      </c>
      <c r="S85" s="9">
        <v>2.5</v>
      </c>
      <c r="T85" s="9">
        <v>2.2599999999999998</v>
      </c>
      <c r="U85" s="9">
        <v>1.61</v>
      </c>
      <c r="V85" s="9">
        <v>2.96</v>
      </c>
    </row>
    <row r="86" spans="1:22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19">C86*$F$84</f>
        <v>566.57999999999993</v>
      </c>
      <c r="G86" s="5">
        <f t="shared" si="16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K86" s="5">
        <f>C86*K84</f>
        <v>590.1</v>
      </c>
      <c r="R86" s="9">
        <v>1.49</v>
      </c>
      <c r="S86" s="9">
        <v>2.5</v>
      </c>
      <c r="T86" s="9">
        <v>2.2599999999999998</v>
      </c>
      <c r="U86" s="9">
        <v>1.61</v>
      </c>
      <c r="V86" s="9">
        <v>2.96</v>
      </c>
    </row>
    <row r="87" spans="1:22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19"/>
        <v>768.93</v>
      </c>
      <c r="G87" s="5">
        <f t="shared" si="16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K87" s="5">
        <f>C87*K84</f>
        <v>800.85</v>
      </c>
      <c r="R87" s="9">
        <v>1.49</v>
      </c>
      <c r="S87" s="9">
        <v>2.5</v>
      </c>
      <c r="T87" s="9">
        <v>2.2599999999999998</v>
      </c>
      <c r="U87" s="9">
        <v>1.61</v>
      </c>
      <c r="V87" s="9">
        <v>2.96</v>
      </c>
    </row>
    <row r="88" spans="1:22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19"/>
        <v>1942.56</v>
      </c>
      <c r="G88" s="5">
        <f t="shared" si="16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K88" s="5">
        <f>C88*K84</f>
        <v>2023.1999999999998</v>
      </c>
      <c r="R88" s="9">
        <v>1.49</v>
      </c>
      <c r="S88" s="9">
        <v>2.5</v>
      </c>
      <c r="T88" s="9">
        <v>2.2599999999999998</v>
      </c>
      <c r="U88" s="9">
        <v>1.61</v>
      </c>
      <c r="V88" s="9">
        <v>2.96</v>
      </c>
    </row>
    <row r="89" spans="1:22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6"/>
        <v>38.72</v>
      </c>
      <c r="H89" s="5">
        <f t="shared" ref="H89:H107" si="20">G89-U89</f>
        <v>37.11</v>
      </c>
      <c r="I89" s="5">
        <f>H89+T88</f>
        <v>39.369999999999997</v>
      </c>
      <c r="J89" s="5">
        <f>I89+S89</f>
        <v>41.87</v>
      </c>
      <c r="K89" s="5">
        <f>J89+R89</f>
        <v>43.36</v>
      </c>
      <c r="R89" s="9">
        <v>1.49</v>
      </c>
      <c r="S89" s="9">
        <v>2.5</v>
      </c>
      <c r="T89" s="9">
        <v>2.2599999999999998</v>
      </c>
      <c r="U89" s="9">
        <v>1.61</v>
      </c>
      <c r="V89" s="9">
        <v>2.96</v>
      </c>
    </row>
    <row r="90" spans="1:22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6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K90" s="5">
        <f>C90*K89</f>
        <v>390.24</v>
      </c>
      <c r="R90" s="9">
        <v>1.49</v>
      </c>
      <c r="S90" s="9">
        <v>2.5</v>
      </c>
      <c r="T90" s="9">
        <v>2.2599999999999998</v>
      </c>
      <c r="U90" s="9">
        <v>1.61</v>
      </c>
      <c r="V90" s="9">
        <v>2.96</v>
      </c>
    </row>
    <row r="91" spans="1:22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21">C91*$F$89</f>
        <v>583.52</v>
      </c>
      <c r="G91" s="5">
        <f t="shared" si="16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K91" s="5">
        <f>C91*K89</f>
        <v>607.04</v>
      </c>
      <c r="R91" s="9">
        <v>1.49</v>
      </c>
      <c r="S91" s="9">
        <v>2.5</v>
      </c>
      <c r="T91" s="9">
        <v>2.2599999999999998</v>
      </c>
      <c r="U91" s="9">
        <v>1.61</v>
      </c>
      <c r="V91" s="9">
        <v>2.96</v>
      </c>
    </row>
    <row r="92" spans="1:22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21"/>
        <v>791.92</v>
      </c>
      <c r="G92" s="5">
        <f t="shared" si="16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K92" s="5">
        <f>C92*K89</f>
        <v>823.84</v>
      </c>
      <c r="R92" s="9">
        <v>1.49</v>
      </c>
      <c r="S92" s="9">
        <v>2.5</v>
      </c>
      <c r="T92" s="9">
        <v>2.2599999999999998</v>
      </c>
      <c r="U92" s="9">
        <v>1.61</v>
      </c>
      <c r="V92" s="9">
        <v>2.96</v>
      </c>
    </row>
    <row r="93" spans="1:22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21"/>
        <v>2000.6399999999999</v>
      </c>
      <c r="G93" s="5">
        <f t="shared" si="16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K93" s="5">
        <f>C93*K89</f>
        <v>2081.2799999999997</v>
      </c>
      <c r="R93" s="9">
        <v>1.49</v>
      </c>
      <c r="S93" s="9">
        <v>2.5</v>
      </c>
      <c r="T93" s="9">
        <v>2.2599999999999998</v>
      </c>
      <c r="U93" s="9">
        <v>1.61</v>
      </c>
      <c r="V93" s="9">
        <v>2.96</v>
      </c>
    </row>
    <row r="94" spans="1:22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6"/>
        <v>38.590000000000003</v>
      </c>
      <c r="H94" s="5">
        <f t="shared" si="20"/>
        <v>36.980000000000004</v>
      </c>
      <c r="I94" s="5">
        <f>H94+T94</f>
        <v>39.24</v>
      </c>
      <c r="J94" s="5">
        <f>I94+S94</f>
        <v>41.74</v>
      </c>
      <c r="K94" s="5">
        <f>J94+R94</f>
        <v>43.230000000000004</v>
      </c>
      <c r="R94" s="9">
        <v>1.49</v>
      </c>
      <c r="S94" s="9">
        <v>2.5</v>
      </c>
      <c r="T94" s="9">
        <v>2.2599999999999998</v>
      </c>
      <c r="U94" s="9">
        <v>1.61</v>
      </c>
      <c r="V94" s="9">
        <v>2.96</v>
      </c>
    </row>
    <row r="95" spans="1:22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6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K95" s="5">
        <f>C95*K94</f>
        <v>389.07000000000005</v>
      </c>
      <c r="R95" s="9">
        <v>1.49</v>
      </c>
      <c r="S95" s="9">
        <v>2.5</v>
      </c>
      <c r="T95" s="9">
        <v>2.2599999999999998</v>
      </c>
      <c r="U95" s="9">
        <v>1.61</v>
      </c>
      <c r="V95" s="9">
        <v>2.96</v>
      </c>
    </row>
    <row r="96" spans="1:22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22">C96*$F$94</f>
        <v>581.70000000000005</v>
      </c>
      <c r="G96" s="5">
        <f t="shared" si="16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K96" s="5">
        <f>C96*K94</f>
        <v>605.22</v>
      </c>
      <c r="R96" s="9">
        <v>1.49</v>
      </c>
      <c r="S96" s="9">
        <v>2.5</v>
      </c>
      <c r="T96" s="9">
        <v>2.2599999999999998</v>
      </c>
      <c r="U96" s="9">
        <v>1.61</v>
      </c>
      <c r="V96" s="9">
        <v>2.96</v>
      </c>
    </row>
    <row r="97" spans="1:22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22"/>
        <v>789.45</v>
      </c>
      <c r="G97" s="5">
        <f t="shared" si="16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K97" s="5">
        <f>C97*K94</f>
        <v>821.37000000000012</v>
      </c>
      <c r="R97" s="9">
        <v>1.49</v>
      </c>
      <c r="S97" s="9">
        <v>2.5</v>
      </c>
      <c r="T97" s="9">
        <v>2.2599999999999998</v>
      </c>
      <c r="U97" s="9">
        <v>1.61</v>
      </c>
      <c r="V97" s="9">
        <v>2.96</v>
      </c>
    </row>
    <row r="98" spans="1:22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22"/>
        <v>1994.4</v>
      </c>
      <c r="G98" s="5">
        <f t="shared" si="16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K98" s="5">
        <f>C98*K94</f>
        <v>2075.04</v>
      </c>
      <c r="R98" s="9">
        <v>1.49</v>
      </c>
      <c r="S98" s="9">
        <v>2.5</v>
      </c>
      <c r="T98" s="9">
        <v>2.2599999999999998</v>
      </c>
      <c r="U98" s="9">
        <v>1.61</v>
      </c>
      <c r="V98" s="9">
        <v>2.96</v>
      </c>
    </row>
    <row r="99" spans="1:22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3">D99-4.44</f>
        <v>39.700000000000003</v>
      </c>
      <c r="F99" s="5">
        <f t="shared" ref="F99:F107" si="24">E99+0.75</f>
        <v>40.450000000000003</v>
      </c>
      <c r="G99" s="5">
        <f t="shared" si="16"/>
        <v>37.49</v>
      </c>
      <c r="H99" s="5">
        <f t="shared" si="20"/>
        <v>35.880000000000003</v>
      </c>
      <c r="I99" s="5">
        <f>H99+T99</f>
        <v>38.14</v>
      </c>
      <c r="J99" s="5">
        <f>I99+S99</f>
        <v>40.64</v>
      </c>
      <c r="K99" s="5">
        <f>J99+R99</f>
        <v>42.13</v>
      </c>
      <c r="R99" s="9">
        <v>1.49</v>
      </c>
      <c r="S99" s="9">
        <v>2.5</v>
      </c>
      <c r="T99" s="9">
        <v>2.2599999999999998</v>
      </c>
      <c r="U99" s="9">
        <v>1.61</v>
      </c>
      <c r="V99" s="9">
        <v>2.96</v>
      </c>
    </row>
    <row r="100" spans="1:22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3"/>
        <v>40.840000000000003</v>
      </c>
      <c r="F100" s="5">
        <f t="shared" si="24"/>
        <v>41.59</v>
      </c>
      <c r="G100" s="5">
        <f t="shared" si="16"/>
        <v>38.630000000000003</v>
      </c>
      <c r="H100" s="5">
        <f t="shared" si="20"/>
        <v>37.020000000000003</v>
      </c>
      <c r="I100" s="5">
        <f t="shared" ref="I100:I107" si="25">H100+T100</f>
        <v>39.28</v>
      </c>
      <c r="J100" s="5">
        <f t="shared" ref="J100:J107" si="26">I100+S100</f>
        <v>41.78</v>
      </c>
      <c r="K100" s="5">
        <f t="shared" ref="K100:K107" si="27">J100+R100</f>
        <v>43.27</v>
      </c>
      <c r="R100" s="9">
        <v>1.49</v>
      </c>
      <c r="S100" s="9">
        <v>2.5</v>
      </c>
      <c r="T100" s="9">
        <v>2.2599999999999998</v>
      </c>
      <c r="U100" s="9">
        <v>1.61</v>
      </c>
      <c r="V100" s="9">
        <v>2.96</v>
      </c>
    </row>
    <row r="101" spans="1:22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3"/>
        <v>40.700000000000003</v>
      </c>
      <c r="F101" s="5">
        <f t="shared" si="24"/>
        <v>41.45</v>
      </c>
      <c r="G101" s="5">
        <f t="shared" si="16"/>
        <v>38.49</v>
      </c>
      <c r="H101" s="5">
        <f t="shared" si="20"/>
        <v>36.880000000000003</v>
      </c>
      <c r="I101" s="5">
        <f t="shared" si="25"/>
        <v>39.14</v>
      </c>
      <c r="J101" s="5">
        <f t="shared" si="26"/>
        <v>41.64</v>
      </c>
      <c r="K101" s="5">
        <f t="shared" si="27"/>
        <v>43.13</v>
      </c>
      <c r="R101" s="9">
        <v>1.49</v>
      </c>
      <c r="S101" s="9">
        <v>2.5</v>
      </c>
      <c r="T101" s="9">
        <v>2.2599999999999998</v>
      </c>
      <c r="U101" s="9">
        <v>1.61</v>
      </c>
      <c r="V101" s="9">
        <v>2.96</v>
      </c>
    </row>
    <row r="102" spans="1:22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3"/>
        <v>39.910000000000004</v>
      </c>
      <c r="F102" s="5">
        <f t="shared" si="24"/>
        <v>40.660000000000004</v>
      </c>
      <c r="G102" s="5">
        <f t="shared" si="16"/>
        <v>37.700000000000003</v>
      </c>
      <c r="H102" s="5">
        <f t="shared" si="20"/>
        <v>36.090000000000003</v>
      </c>
      <c r="I102" s="5">
        <f t="shared" si="25"/>
        <v>38.35</v>
      </c>
      <c r="J102" s="5">
        <f t="shared" si="26"/>
        <v>40.85</v>
      </c>
      <c r="K102" s="5">
        <f t="shared" si="27"/>
        <v>42.34</v>
      </c>
      <c r="R102" s="9">
        <v>1.49</v>
      </c>
      <c r="S102" s="9">
        <v>2.5</v>
      </c>
      <c r="T102" s="9">
        <v>2.2599999999999998</v>
      </c>
      <c r="U102" s="9">
        <v>1.61</v>
      </c>
      <c r="V102" s="9">
        <v>2.96</v>
      </c>
    </row>
    <row r="103" spans="1:22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3"/>
        <v>39.910000000000004</v>
      </c>
      <c r="F103" s="5">
        <f t="shared" si="24"/>
        <v>40.660000000000004</v>
      </c>
      <c r="G103" s="5">
        <f t="shared" si="16"/>
        <v>37.700000000000003</v>
      </c>
      <c r="H103" s="5">
        <f t="shared" si="20"/>
        <v>36.090000000000003</v>
      </c>
      <c r="I103" s="5">
        <f t="shared" si="25"/>
        <v>38.35</v>
      </c>
      <c r="J103" s="5">
        <f t="shared" si="26"/>
        <v>40.85</v>
      </c>
      <c r="K103" s="5">
        <f t="shared" si="27"/>
        <v>42.34</v>
      </c>
      <c r="R103" s="9">
        <v>1.49</v>
      </c>
      <c r="S103" s="9">
        <v>2.5</v>
      </c>
      <c r="T103" s="9">
        <v>2.2599999999999998</v>
      </c>
      <c r="U103" s="9">
        <v>1.61</v>
      </c>
      <c r="V103" s="9">
        <v>2.96</v>
      </c>
    </row>
    <row r="104" spans="1:22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3"/>
        <v>39.730000000000004</v>
      </c>
      <c r="F104" s="5">
        <f t="shared" si="24"/>
        <v>40.480000000000004</v>
      </c>
      <c r="G104" s="5">
        <f t="shared" si="16"/>
        <v>37.520000000000003</v>
      </c>
      <c r="H104" s="5">
        <f t="shared" si="20"/>
        <v>35.910000000000004</v>
      </c>
      <c r="I104" s="5">
        <f t="shared" si="25"/>
        <v>38.17</v>
      </c>
      <c r="J104" s="5">
        <f t="shared" si="26"/>
        <v>40.67</v>
      </c>
      <c r="K104" s="5">
        <f t="shared" si="27"/>
        <v>42.160000000000004</v>
      </c>
      <c r="R104" s="9">
        <v>1.49</v>
      </c>
      <c r="S104" s="9">
        <v>2.5</v>
      </c>
      <c r="T104" s="9">
        <v>2.2599999999999998</v>
      </c>
      <c r="U104" s="9">
        <v>1.61</v>
      </c>
      <c r="V104" s="9">
        <v>2.96</v>
      </c>
    </row>
    <row r="105" spans="1:22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3"/>
        <v>39.72</v>
      </c>
      <c r="F105" s="5">
        <f t="shared" si="24"/>
        <v>40.47</v>
      </c>
      <c r="G105" s="5">
        <f t="shared" ref="G105:G107" si="28">F105-V105</f>
        <v>37.51</v>
      </c>
      <c r="H105" s="5">
        <f t="shared" si="20"/>
        <v>35.9</v>
      </c>
      <c r="I105" s="5">
        <f t="shared" si="25"/>
        <v>38.159999999999997</v>
      </c>
      <c r="J105" s="5">
        <f t="shared" si="26"/>
        <v>40.659999999999997</v>
      </c>
      <c r="K105" s="5">
        <f t="shared" si="27"/>
        <v>42.15</v>
      </c>
      <c r="R105" s="9">
        <v>1.49</v>
      </c>
      <c r="S105" s="9">
        <v>2.5</v>
      </c>
      <c r="T105" s="9">
        <v>2.2599999999999998</v>
      </c>
      <c r="U105" s="9">
        <v>1.61</v>
      </c>
      <c r="V105" s="9">
        <v>2.96</v>
      </c>
    </row>
    <row r="106" spans="1:22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3"/>
        <v>40.93</v>
      </c>
      <c r="F106" s="5">
        <f t="shared" si="24"/>
        <v>41.68</v>
      </c>
      <c r="G106" s="5">
        <f t="shared" si="28"/>
        <v>38.72</v>
      </c>
      <c r="H106" s="5">
        <f t="shared" si="20"/>
        <v>37.11</v>
      </c>
      <c r="I106" s="5">
        <f t="shared" si="25"/>
        <v>39.369999999999997</v>
      </c>
      <c r="J106" s="5">
        <f t="shared" si="26"/>
        <v>41.87</v>
      </c>
      <c r="K106" s="5">
        <f t="shared" si="27"/>
        <v>43.36</v>
      </c>
      <c r="R106" s="9">
        <v>1.49</v>
      </c>
      <c r="S106" s="9">
        <v>2.5</v>
      </c>
      <c r="T106" s="9">
        <v>2.2599999999999998</v>
      </c>
      <c r="U106" s="9">
        <v>1.61</v>
      </c>
      <c r="V106" s="9">
        <v>2.96</v>
      </c>
    </row>
    <row r="107" spans="1:22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3"/>
        <v>40.800000000000004</v>
      </c>
      <c r="F107" s="5">
        <f t="shared" si="24"/>
        <v>41.550000000000004</v>
      </c>
      <c r="G107" s="5">
        <f t="shared" si="28"/>
        <v>38.590000000000003</v>
      </c>
      <c r="H107" s="5">
        <f t="shared" si="20"/>
        <v>36.980000000000004</v>
      </c>
      <c r="I107" s="5">
        <f t="shared" si="25"/>
        <v>39.24</v>
      </c>
      <c r="J107" s="5">
        <f t="shared" si="26"/>
        <v>41.74</v>
      </c>
      <c r="K107" s="5">
        <f t="shared" si="27"/>
        <v>43.230000000000004</v>
      </c>
      <c r="R107" s="9">
        <v>1.49</v>
      </c>
      <c r="S107" s="9">
        <v>2.5</v>
      </c>
      <c r="T107" s="9">
        <v>2.2599999999999998</v>
      </c>
      <c r="U107" s="9">
        <v>1.61</v>
      </c>
      <c r="V107" s="9">
        <v>2.96</v>
      </c>
    </row>
    <row r="108" spans="1:22" ht="30" customHeight="1" x14ac:dyDescent="0.3"/>
  </sheetData>
  <sheetProtection algorithmName="SHA-512" hashValue="llyOWvXZ9jDo9hfXaHSstXKd1ctS1RhYP4jzNUntInhPoUblSa381ZYfYKUxMvgfJUuePaCratQvLq0BC5Ywfw==" saltValue="qWvrQaZiaABnQoVR5Vmdyg==" spinCount="100000" sheet="1" selectLockedCells="1" autoFilter="0" selectUnlockedCells="1"/>
  <mergeCells count="8">
    <mergeCell ref="P7:Y7"/>
    <mergeCell ref="A1:K1"/>
    <mergeCell ref="A2:K2"/>
    <mergeCell ref="A3:K3"/>
    <mergeCell ref="A4:K4"/>
    <mergeCell ref="A5:K5"/>
    <mergeCell ref="A6:K6"/>
    <mergeCell ref="A7:K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T107"/>
  <sheetViews>
    <sheetView topLeftCell="A105" workbookViewId="0">
      <selection activeCell="T6" sqref="P1:T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1" width="18.08984375" style="1" customWidth="1"/>
    <col min="12" max="15" width="8.7265625" style="1"/>
    <col min="16" max="16" width="0" style="1" hidden="1" customWidth="1"/>
    <col min="17" max="17" width="10.81640625" style="1" hidden="1" customWidth="1"/>
    <col min="18" max="18" width="10.453125" style="1" hidden="1" customWidth="1"/>
    <col min="19" max="19" width="9.81640625" style="1" hidden="1" customWidth="1"/>
    <col min="20" max="20" width="10.26953125" style="1" hidden="1" customWidth="1"/>
    <col min="21" max="21" width="9.54296875" style="1" customWidth="1"/>
    <col min="22" max="16384" width="8.7265625" style="1"/>
  </cols>
  <sheetData>
    <row r="1" spans="1:20" ht="87.5" customHeigh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20" ht="45.5" customHeight="1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20" ht="26" customHeight="1" x14ac:dyDescent="0.3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20" ht="37" customHeight="1" x14ac:dyDescent="0.3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20" ht="46.5" customHeight="1" x14ac:dyDescent="0.3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20" ht="46.5" customHeight="1" x14ac:dyDescent="0.3">
      <c r="A6" s="24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0" ht="46.5" customHeight="1" x14ac:dyDescent="0.3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T7" s="1" t="s">
        <v>24</v>
      </c>
    </row>
    <row r="8" spans="1:20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34</v>
      </c>
      <c r="I8" s="2" t="s">
        <v>36</v>
      </c>
      <c r="J8" s="2" t="s">
        <v>39</v>
      </c>
      <c r="K8" s="2" t="s">
        <v>43</v>
      </c>
      <c r="P8" s="11">
        <v>45231</v>
      </c>
      <c r="Q8" s="11">
        <v>45203</v>
      </c>
      <c r="R8" s="11">
        <v>45175</v>
      </c>
      <c r="S8" s="11">
        <v>45140</v>
      </c>
      <c r="T8" s="11">
        <v>45108</v>
      </c>
    </row>
    <row r="9" spans="1:20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F9-T9</f>
        <v>99.38000000000001</v>
      </c>
      <c r="H9" s="5">
        <f t="shared" ref="H9:H39" si="1">G9-S9</f>
        <v>97.77000000000001</v>
      </c>
      <c r="I9" s="5">
        <f>H9+R9</f>
        <v>100.03000000000002</v>
      </c>
      <c r="J9" s="5">
        <f>I9+Q9</f>
        <v>102.53000000000002</v>
      </c>
      <c r="K9" s="5">
        <f>J9+P9</f>
        <v>104.02000000000001</v>
      </c>
      <c r="P9" s="9">
        <v>1.49</v>
      </c>
      <c r="Q9" s="9">
        <v>2.5</v>
      </c>
      <c r="R9" s="9">
        <v>2.2599999999999998</v>
      </c>
      <c r="S9" s="9">
        <v>1.61</v>
      </c>
      <c r="T9" s="9">
        <v>2.96</v>
      </c>
    </row>
    <row r="10" spans="1:20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K10" s="5">
        <f>C10*K9</f>
        <v>936.18000000000006</v>
      </c>
      <c r="P10" s="9">
        <v>1.49</v>
      </c>
      <c r="Q10" s="9">
        <v>2.5</v>
      </c>
      <c r="R10" s="9">
        <v>2.2599999999999998</v>
      </c>
      <c r="S10" s="9">
        <v>1.61</v>
      </c>
      <c r="T10" s="9">
        <v>2.96</v>
      </c>
    </row>
    <row r="11" spans="1:20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2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K11" s="5">
        <f>C11*K9</f>
        <v>1456.2800000000002</v>
      </c>
      <c r="P11" s="9">
        <v>1.49</v>
      </c>
      <c r="Q11" s="9">
        <v>2.5</v>
      </c>
      <c r="R11" s="9">
        <v>2.2599999999999998</v>
      </c>
      <c r="S11" s="9">
        <v>1.61</v>
      </c>
      <c r="T11" s="9">
        <v>2.96</v>
      </c>
    </row>
    <row r="12" spans="1:20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2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K12" s="5">
        <f>C12*K9</f>
        <v>1976.38</v>
      </c>
      <c r="P12" s="9">
        <v>1.49</v>
      </c>
      <c r="Q12" s="9">
        <v>2.5</v>
      </c>
      <c r="R12" s="9">
        <v>2.2599999999999998</v>
      </c>
      <c r="S12" s="9">
        <v>1.61</v>
      </c>
      <c r="T12" s="9">
        <v>2.96</v>
      </c>
    </row>
    <row r="13" spans="1:20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2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K13" s="5">
        <f>C13*K9</f>
        <v>4992.9600000000009</v>
      </c>
      <c r="P13" s="9">
        <v>1.49</v>
      </c>
      <c r="Q13" s="9">
        <v>2.5</v>
      </c>
      <c r="R13" s="9">
        <v>2.2599999999999998</v>
      </c>
      <c r="S13" s="9">
        <v>1.61</v>
      </c>
      <c r="T13" s="9">
        <v>2.96</v>
      </c>
    </row>
    <row r="14" spans="1:20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 t="shared" si="1"/>
        <v>62.730000000000004</v>
      </c>
      <c r="I14" s="5">
        <f>H14+R14</f>
        <v>64.990000000000009</v>
      </c>
      <c r="J14" s="5">
        <f>I14+Q14</f>
        <v>67.490000000000009</v>
      </c>
      <c r="K14" s="5">
        <f>J14+P14</f>
        <v>68.98</v>
      </c>
      <c r="P14" s="9">
        <v>1.49</v>
      </c>
      <c r="Q14" s="9">
        <v>2.5</v>
      </c>
      <c r="R14" s="9">
        <v>2.2599999999999998</v>
      </c>
      <c r="S14" s="9">
        <v>1.61</v>
      </c>
      <c r="T14" s="9">
        <v>2.96</v>
      </c>
    </row>
    <row r="15" spans="1:20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K15" s="5">
        <f>C15*K14</f>
        <v>620.82000000000005</v>
      </c>
      <c r="P15" s="9">
        <v>1.49</v>
      </c>
      <c r="Q15" s="9">
        <v>2.5</v>
      </c>
      <c r="R15" s="9">
        <v>2.2599999999999998</v>
      </c>
      <c r="S15" s="9">
        <v>1.61</v>
      </c>
      <c r="T15" s="9">
        <v>2.96</v>
      </c>
    </row>
    <row r="16" spans="1:20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3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K16" s="5">
        <f>C16*K14</f>
        <v>965.72</v>
      </c>
      <c r="P16" s="9">
        <v>1.49</v>
      </c>
      <c r="Q16" s="9">
        <v>2.5</v>
      </c>
      <c r="R16" s="9">
        <v>2.2599999999999998</v>
      </c>
      <c r="S16" s="9">
        <v>1.61</v>
      </c>
      <c r="T16" s="9">
        <v>2.96</v>
      </c>
    </row>
    <row r="17" spans="1:20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3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K17" s="5">
        <f>C17*K14</f>
        <v>1310.6200000000001</v>
      </c>
      <c r="P17" s="9">
        <v>1.49</v>
      </c>
      <c r="Q17" s="9">
        <v>2.5</v>
      </c>
      <c r="R17" s="9">
        <v>2.2599999999999998</v>
      </c>
      <c r="S17" s="9">
        <v>1.61</v>
      </c>
      <c r="T17" s="9">
        <v>2.96</v>
      </c>
    </row>
    <row r="18" spans="1:20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3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K18" s="5">
        <f>C18*K14</f>
        <v>3311.04</v>
      </c>
      <c r="P18" s="9">
        <v>1.49</v>
      </c>
      <c r="Q18" s="9">
        <v>2.5</v>
      </c>
      <c r="R18" s="9">
        <v>2.2599999999999998</v>
      </c>
      <c r="S18" s="9">
        <v>1.61</v>
      </c>
      <c r="T18" s="9">
        <v>2.96</v>
      </c>
    </row>
    <row r="19" spans="1:20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 t="shared" si="1"/>
        <v>62.030000000000008</v>
      </c>
      <c r="I19" s="5">
        <f>H19+R19</f>
        <v>64.290000000000006</v>
      </c>
      <c r="J19" s="5">
        <f>I19+Q19</f>
        <v>66.790000000000006</v>
      </c>
      <c r="K19" s="5">
        <f>J19+P19</f>
        <v>68.28</v>
      </c>
      <c r="P19" s="9">
        <v>1.49</v>
      </c>
      <c r="Q19" s="9">
        <v>2.5</v>
      </c>
      <c r="R19" s="9">
        <v>2.2599999999999998</v>
      </c>
      <c r="S19" s="9">
        <v>1.61</v>
      </c>
      <c r="T19" s="9">
        <v>2.96</v>
      </c>
    </row>
    <row r="20" spans="1:20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K20" s="5">
        <f>C20*K19</f>
        <v>614.52</v>
      </c>
      <c r="P20" s="9">
        <v>1.49</v>
      </c>
      <c r="Q20" s="9">
        <v>2.5</v>
      </c>
      <c r="R20" s="9">
        <v>2.2599999999999998</v>
      </c>
      <c r="S20" s="9">
        <v>1.61</v>
      </c>
      <c r="T20" s="9">
        <v>2.96</v>
      </c>
    </row>
    <row r="21" spans="1:20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4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K21" s="5">
        <f>C21*K19</f>
        <v>955.92000000000007</v>
      </c>
      <c r="P21" s="9">
        <v>1.49</v>
      </c>
      <c r="Q21" s="9">
        <v>2.5</v>
      </c>
      <c r="R21" s="9">
        <v>2.2599999999999998</v>
      </c>
      <c r="S21" s="9">
        <v>1.61</v>
      </c>
      <c r="T21" s="9">
        <v>2.96</v>
      </c>
    </row>
    <row r="22" spans="1:20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4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K22" s="5">
        <f>C22*K19</f>
        <v>1297.32</v>
      </c>
      <c r="P22" s="9">
        <v>1.49</v>
      </c>
      <c r="Q22" s="9">
        <v>2.5</v>
      </c>
      <c r="R22" s="9">
        <v>2.2599999999999998</v>
      </c>
      <c r="S22" s="9">
        <v>1.61</v>
      </c>
      <c r="T22" s="9">
        <v>2.96</v>
      </c>
    </row>
    <row r="23" spans="1:20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4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K23" s="5">
        <f>C23*K19</f>
        <v>3277.44</v>
      </c>
      <c r="P23" s="9">
        <v>1.49</v>
      </c>
      <c r="Q23" s="9">
        <v>2.5</v>
      </c>
      <c r="R23" s="9">
        <v>2.2599999999999998</v>
      </c>
      <c r="S23" s="9">
        <v>1.61</v>
      </c>
      <c r="T23" s="9">
        <v>2.96</v>
      </c>
    </row>
    <row r="24" spans="1:20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 t="shared" si="1"/>
        <v>62.77000000000001</v>
      </c>
      <c r="I24" s="5">
        <f>H24+R24</f>
        <v>65.030000000000015</v>
      </c>
      <c r="J24" s="5">
        <f>I24+Q24</f>
        <v>67.530000000000015</v>
      </c>
      <c r="K24" s="5">
        <f>J24+P24</f>
        <v>69.02000000000001</v>
      </c>
      <c r="P24" s="9">
        <v>1.49</v>
      </c>
      <c r="Q24" s="9">
        <v>2.5</v>
      </c>
      <c r="R24" s="9">
        <v>2.2599999999999998</v>
      </c>
      <c r="S24" s="9">
        <v>1.61</v>
      </c>
      <c r="T24" s="9">
        <v>2.96</v>
      </c>
    </row>
    <row r="25" spans="1:20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K25" s="5">
        <f>C25*K24</f>
        <v>621.18000000000006</v>
      </c>
      <c r="P25" s="9">
        <v>1.49</v>
      </c>
      <c r="Q25" s="9">
        <v>2.5</v>
      </c>
      <c r="R25" s="9">
        <v>2.2599999999999998</v>
      </c>
      <c r="S25" s="9">
        <v>1.61</v>
      </c>
      <c r="T25" s="9">
        <v>2.96</v>
      </c>
    </row>
    <row r="26" spans="1:20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5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K26" s="5">
        <f>C26*K24</f>
        <v>966.2800000000002</v>
      </c>
      <c r="P26" s="9">
        <v>1.49</v>
      </c>
      <c r="Q26" s="9">
        <v>2.5</v>
      </c>
      <c r="R26" s="9">
        <v>2.2599999999999998</v>
      </c>
      <c r="S26" s="9">
        <v>1.61</v>
      </c>
      <c r="T26" s="9">
        <v>2.96</v>
      </c>
    </row>
    <row r="27" spans="1:20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5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K27" s="5">
        <f>C27*K24</f>
        <v>1311.38</v>
      </c>
      <c r="P27" s="9">
        <v>1.49</v>
      </c>
      <c r="Q27" s="9">
        <v>2.5</v>
      </c>
      <c r="R27" s="9">
        <v>2.2599999999999998</v>
      </c>
      <c r="S27" s="9">
        <v>1.61</v>
      </c>
      <c r="T27" s="9">
        <v>2.96</v>
      </c>
    </row>
    <row r="28" spans="1:20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5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K28" s="5">
        <f>C28*K24</f>
        <v>3312.9600000000005</v>
      </c>
      <c r="P28" s="9">
        <v>1.49</v>
      </c>
      <c r="Q28" s="9">
        <v>2.5</v>
      </c>
      <c r="R28" s="9">
        <v>2.2599999999999998</v>
      </c>
      <c r="S28" s="9">
        <v>1.61</v>
      </c>
      <c r="T28" s="9">
        <v>2.96</v>
      </c>
    </row>
    <row r="29" spans="1:20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 t="shared" si="1"/>
        <v>62.830000000000013</v>
      </c>
      <c r="I29" s="5">
        <f>H29+R30</f>
        <v>65.090000000000018</v>
      </c>
      <c r="J29" s="5">
        <f>I29+Q29</f>
        <v>67.590000000000018</v>
      </c>
      <c r="K29" s="5">
        <f>J29+P29</f>
        <v>69.080000000000013</v>
      </c>
      <c r="P29" s="9">
        <v>1.49</v>
      </c>
      <c r="Q29" s="9">
        <v>2.5</v>
      </c>
      <c r="R29" s="9">
        <v>2.2599999999999998</v>
      </c>
      <c r="S29" s="9">
        <v>1.61</v>
      </c>
      <c r="T29" s="9">
        <v>2.96</v>
      </c>
    </row>
    <row r="30" spans="1:20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K30" s="5">
        <f>C30*K29</f>
        <v>621.72000000000014</v>
      </c>
      <c r="P30" s="9">
        <v>1.49</v>
      </c>
      <c r="Q30" s="9">
        <v>2.5</v>
      </c>
      <c r="R30" s="9">
        <v>2.2599999999999998</v>
      </c>
      <c r="S30" s="9">
        <v>1.61</v>
      </c>
      <c r="T30" s="9">
        <v>2.96</v>
      </c>
    </row>
    <row r="31" spans="1:20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6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K31" s="5">
        <f>C31*K29</f>
        <v>967.12000000000012</v>
      </c>
      <c r="P31" s="9">
        <v>1.49</v>
      </c>
      <c r="Q31" s="9">
        <v>2.5</v>
      </c>
      <c r="R31" s="9">
        <v>2.2599999999999998</v>
      </c>
      <c r="S31" s="9">
        <v>1.61</v>
      </c>
      <c r="T31" s="9">
        <v>2.96</v>
      </c>
    </row>
    <row r="32" spans="1:20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6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K32" s="5">
        <f>C32*K29</f>
        <v>1312.5200000000002</v>
      </c>
      <c r="P32" s="9">
        <v>1.49</v>
      </c>
      <c r="Q32" s="9">
        <v>2.5</v>
      </c>
      <c r="R32" s="9">
        <v>2.2599999999999998</v>
      </c>
      <c r="S32" s="9">
        <v>1.61</v>
      </c>
      <c r="T32" s="9">
        <v>2.96</v>
      </c>
    </row>
    <row r="33" spans="1:20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6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K33" s="5">
        <f>C33*K29</f>
        <v>3315.8400000000006</v>
      </c>
      <c r="P33" s="9">
        <v>1.49</v>
      </c>
      <c r="Q33" s="9">
        <v>2.5</v>
      </c>
      <c r="R33" s="9">
        <v>2.2599999999999998</v>
      </c>
      <c r="S33" s="9">
        <v>1.61</v>
      </c>
      <c r="T33" s="9">
        <v>2.96</v>
      </c>
    </row>
    <row r="34" spans="1:20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 t="shared" si="1"/>
        <v>62.650000000000006</v>
      </c>
      <c r="I34" s="5">
        <f>H34+R34</f>
        <v>64.910000000000011</v>
      </c>
      <c r="J34" s="5">
        <f>I34+Q34</f>
        <v>67.410000000000011</v>
      </c>
      <c r="K34" s="5">
        <f>J34+P34</f>
        <v>68.900000000000006</v>
      </c>
      <c r="P34" s="9">
        <v>1.49</v>
      </c>
      <c r="Q34" s="9">
        <v>2.5</v>
      </c>
      <c r="R34" s="9">
        <v>2.2599999999999998</v>
      </c>
      <c r="S34" s="9">
        <v>1.61</v>
      </c>
      <c r="T34" s="9">
        <v>2.96</v>
      </c>
    </row>
    <row r="35" spans="1:20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K35" s="5">
        <f>C35*K34</f>
        <v>620.1</v>
      </c>
      <c r="P35" s="9">
        <v>1.49</v>
      </c>
      <c r="Q35" s="9">
        <v>2.5</v>
      </c>
      <c r="R35" s="9">
        <v>2.2599999999999998</v>
      </c>
      <c r="S35" s="9">
        <v>1.61</v>
      </c>
      <c r="T35" s="9">
        <v>2.96</v>
      </c>
    </row>
    <row r="36" spans="1:20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7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K36" s="5">
        <f>C36*K34</f>
        <v>964.60000000000014</v>
      </c>
      <c r="P36" s="9">
        <v>1.49</v>
      </c>
      <c r="Q36" s="9">
        <v>2.5</v>
      </c>
      <c r="R36" s="9">
        <v>2.2599999999999998</v>
      </c>
      <c r="S36" s="9">
        <v>1.61</v>
      </c>
      <c r="T36" s="9">
        <v>2.96</v>
      </c>
    </row>
    <row r="37" spans="1:20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7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K37" s="5">
        <f>C36*K34</f>
        <v>964.60000000000014</v>
      </c>
      <c r="P37" s="9">
        <v>1.49</v>
      </c>
      <c r="Q37" s="9">
        <v>2.5</v>
      </c>
      <c r="R37" s="9">
        <v>2.2599999999999998</v>
      </c>
      <c r="S37" s="9">
        <v>1.61</v>
      </c>
      <c r="T37" s="9">
        <v>2.96</v>
      </c>
    </row>
    <row r="38" spans="1:20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7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K38" s="5">
        <f>C38*K34</f>
        <v>3307.2000000000003</v>
      </c>
      <c r="P38" s="9">
        <v>1.49</v>
      </c>
      <c r="Q38" s="9">
        <v>2.5</v>
      </c>
      <c r="R38" s="9">
        <v>2.2599999999999998</v>
      </c>
      <c r="S38" s="9">
        <v>1.61</v>
      </c>
      <c r="T38" s="9">
        <v>2.96</v>
      </c>
    </row>
    <row r="39" spans="1:20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 t="shared" si="1"/>
        <v>62.640000000000015</v>
      </c>
      <c r="I39" s="5">
        <f>H39+R39</f>
        <v>64.90000000000002</v>
      </c>
      <c r="J39" s="5">
        <f>I39+Q39</f>
        <v>67.40000000000002</v>
      </c>
      <c r="K39" s="5">
        <f>J39+P39</f>
        <v>68.890000000000015</v>
      </c>
      <c r="P39" s="9">
        <v>1.49</v>
      </c>
      <c r="Q39" s="9">
        <v>2.5</v>
      </c>
      <c r="R39" s="9">
        <v>2.2599999999999998</v>
      </c>
      <c r="S39" s="9">
        <v>1.61</v>
      </c>
      <c r="T39" s="9">
        <v>2.96</v>
      </c>
    </row>
    <row r="40" spans="1:20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K40" s="5">
        <f>C40*K39</f>
        <v>620.0100000000001</v>
      </c>
      <c r="P40" s="9">
        <v>1.49</v>
      </c>
      <c r="Q40" s="9">
        <v>2.5</v>
      </c>
      <c r="R40" s="9">
        <v>2.2599999999999998</v>
      </c>
      <c r="S40" s="9">
        <v>1.61</v>
      </c>
      <c r="T40" s="9">
        <v>2.96</v>
      </c>
    </row>
    <row r="41" spans="1:20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8">C41*$F$39</f>
        <v>940.94</v>
      </c>
      <c r="G41" s="5">
        <f t="shared" ref="G41:G72" si="9">F41-T41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K41" s="5">
        <f>C41*K39</f>
        <v>964.46000000000026</v>
      </c>
      <c r="P41" s="9">
        <v>1.49</v>
      </c>
      <c r="Q41" s="9">
        <v>2.5</v>
      </c>
      <c r="R41" s="9">
        <v>2.2599999999999998</v>
      </c>
      <c r="S41" s="9">
        <v>1.61</v>
      </c>
      <c r="T41" s="9">
        <v>2.96</v>
      </c>
    </row>
    <row r="42" spans="1:20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8"/>
        <v>1276.9900000000002</v>
      </c>
      <c r="G42" s="5">
        <f t="shared" si="9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K42" s="5">
        <f>C42*K39</f>
        <v>1308.9100000000003</v>
      </c>
      <c r="P42" s="9">
        <v>1.49</v>
      </c>
      <c r="Q42" s="9">
        <v>2.5</v>
      </c>
      <c r="R42" s="9">
        <v>2.2599999999999998</v>
      </c>
      <c r="S42" s="9">
        <v>1.61</v>
      </c>
      <c r="T42" s="9">
        <v>2.96</v>
      </c>
    </row>
    <row r="43" spans="1:20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8"/>
        <v>3226.0800000000004</v>
      </c>
      <c r="G43" s="5">
        <f t="shared" si="9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K43" s="5">
        <f>C43*K39</f>
        <v>3306.7200000000007</v>
      </c>
      <c r="P43" s="9">
        <v>1.49</v>
      </c>
      <c r="Q43" s="9">
        <v>2.5</v>
      </c>
      <c r="R43" s="9">
        <v>2.2599999999999998</v>
      </c>
      <c r="S43" s="9">
        <v>1.61</v>
      </c>
      <c r="T43" s="9">
        <v>2.96</v>
      </c>
    </row>
    <row r="44" spans="1:20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9"/>
        <v>64.910000000000011</v>
      </c>
      <c r="H44" s="5">
        <f t="shared" ref="H44:H69" si="10">G44-S44</f>
        <v>63.300000000000011</v>
      </c>
      <c r="I44" s="5">
        <f>H44+R44</f>
        <v>65.560000000000016</v>
      </c>
      <c r="J44" s="5">
        <f>I44+Q44</f>
        <v>68.060000000000016</v>
      </c>
      <c r="K44" s="5">
        <f>J44+P44</f>
        <v>69.550000000000011</v>
      </c>
      <c r="P44" s="9">
        <v>1.49</v>
      </c>
      <c r="Q44" s="9">
        <v>2.5</v>
      </c>
      <c r="R44" s="9">
        <v>2.2599999999999998</v>
      </c>
      <c r="S44" s="9">
        <v>1.61</v>
      </c>
      <c r="T44" s="9">
        <v>2.96</v>
      </c>
    </row>
    <row r="45" spans="1:20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9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K45" s="5">
        <f>C45*K44</f>
        <v>625.95000000000005</v>
      </c>
      <c r="P45" s="9">
        <v>1.49</v>
      </c>
      <c r="Q45" s="9">
        <v>2.5</v>
      </c>
      <c r="R45" s="9">
        <v>2.2599999999999998</v>
      </c>
      <c r="S45" s="9">
        <v>1.61</v>
      </c>
      <c r="T45" s="9">
        <v>2.96</v>
      </c>
    </row>
    <row r="46" spans="1:20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11">C46*$F$44</f>
        <v>950.18000000000006</v>
      </c>
      <c r="G46" s="5">
        <f t="shared" si="9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K46" s="5">
        <f>C46*K44</f>
        <v>973.70000000000016</v>
      </c>
      <c r="P46" s="9">
        <v>1.49</v>
      </c>
      <c r="Q46" s="9">
        <v>2.5</v>
      </c>
      <c r="R46" s="9">
        <v>2.2599999999999998</v>
      </c>
      <c r="S46" s="9">
        <v>1.61</v>
      </c>
      <c r="T46" s="9">
        <v>2.96</v>
      </c>
    </row>
    <row r="47" spans="1:20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11"/>
        <v>1289.5300000000002</v>
      </c>
      <c r="G47" s="5">
        <f t="shared" si="9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K47" s="5">
        <f>C47*K44</f>
        <v>1321.4500000000003</v>
      </c>
      <c r="P47" s="9">
        <v>1.49</v>
      </c>
      <c r="Q47" s="9">
        <v>2.5</v>
      </c>
      <c r="R47" s="9">
        <v>2.2599999999999998</v>
      </c>
      <c r="S47" s="9">
        <v>1.61</v>
      </c>
      <c r="T47" s="9">
        <v>2.96</v>
      </c>
    </row>
    <row r="48" spans="1:20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11"/>
        <v>3257.76</v>
      </c>
      <c r="G48" s="5">
        <f t="shared" si="9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K48" s="5">
        <f>C48*K44</f>
        <v>3338.4000000000005</v>
      </c>
      <c r="P48" s="9">
        <v>1.49</v>
      </c>
      <c r="Q48" s="9">
        <v>2.5</v>
      </c>
      <c r="R48" s="9">
        <v>2.2599999999999998</v>
      </c>
      <c r="S48" s="9">
        <v>1.61</v>
      </c>
      <c r="T48" s="9">
        <v>2.96</v>
      </c>
    </row>
    <row r="49" spans="1:20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9"/>
        <v>64.780000000000015</v>
      </c>
      <c r="H49" s="5">
        <f t="shared" si="10"/>
        <v>63.170000000000016</v>
      </c>
      <c r="I49" s="5">
        <f>H49+R49</f>
        <v>65.430000000000021</v>
      </c>
      <c r="J49" s="5">
        <f>I49+Q49</f>
        <v>67.930000000000021</v>
      </c>
      <c r="K49" s="5">
        <f>J49+P49</f>
        <v>69.420000000000016</v>
      </c>
      <c r="P49" s="9">
        <v>1.49</v>
      </c>
      <c r="Q49" s="9">
        <v>2.5</v>
      </c>
      <c r="R49" s="9">
        <v>2.2599999999999998</v>
      </c>
      <c r="S49" s="9">
        <v>1.61</v>
      </c>
      <c r="T49" s="9">
        <v>2.96</v>
      </c>
    </row>
    <row r="50" spans="1:20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9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K50" s="5">
        <f>C50*K49</f>
        <v>624.7800000000002</v>
      </c>
      <c r="P50" s="9">
        <v>1.49</v>
      </c>
      <c r="Q50" s="9">
        <v>2.5</v>
      </c>
      <c r="R50" s="9">
        <v>2.2599999999999998</v>
      </c>
      <c r="S50" s="9">
        <v>1.61</v>
      </c>
      <c r="T50" s="9">
        <v>2.96</v>
      </c>
    </row>
    <row r="51" spans="1:20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2">C51*$F$49</f>
        <v>948.36000000000013</v>
      </c>
      <c r="G51" s="5">
        <f t="shared" si="9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K51" s="5">
        <f>C51*K49</f>
        <v>971.88000000000022</v>
      </c>
      <c r="P51" s="9">
        <v>1.49</v>
      </c>
      <c r="Q51" s="9">
        <v>2.5</v>
      </c>
      <c r="R51" s="9">
        <v>2.2599999999999998</v>
      </c>
      <c r="S51" s="9">
        <v>1.61</v>
      </c>
      <c r="T51" s="9">
        <v>2.96</v>
      </c>
    </row>
    <row r="52" spans="1:20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2"/>
        <v>1287.0600000000002</v>
      </c>
      <c r="G52" s="5">
        <f t="shared" si="9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K52" s="5">
        <f>C52*K49</f>
        <v>1318.9800000000002</v>
      </c>
      <c r="P52" s="9">
        <v>1.49</v>
      </c>
      <c r="Q52" s="9">
        <v>2.5</v>
      </c>
      <c r="R52" s="9">
        <v>2.2599999999999998</v>
      </c>
      <c r="S52" s="9">
        <v>1.61</v>
      </c>
      <c r="T52" s="9">
        <v>2.96</v>
      </c>
    </row>
    <row r="53" spans="1:20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2"/>
        <v>3251.5200000000004</v>
      </c>
      <c r="G53" s="5">
        <f t="shared" si="9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K53" s="5">
        <f>C53*K49</f>
        <v>3332.1600000000008</v>
      </c>
      <c r="P53" s="9">
        <v>1.49</v>
      </c>
      <c r="Q53" s="9">
        <v>2.5</v>
      </c>
      <c r="R53" s="9">
        <v>2.2599999999999998</v>
      </c>
      <c r="S53" s="9">
        <v>1.61</v>
      </c>
      <c r="T53" s="9">
        <v>2.96</v>
      </c>
    </row>
    <row r="54" spans="1:20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9"/>
        <v>29.619999999999997</v>
      </c>
      <c r="H54" s="5">
        <f t="shared" si="10"/>
        <v>28.009999999999998</v>
      </c>
      <c r="I54" s="5">
        <f>H54+R54</f>
        <v>30.269999999999996</v>
      </c>
      <c r="J54" s="5">
        <f>I54+Q54</f>
        <v>32.769999999999996</v>
      </c>
      <c r="K54" s="5">
        <f>J54+P54</f>
        <v>34.26</v>
      </c>
      <c r="P54" s="9">
        <v>1.49</v>
      </c>
      <c r="Q54" s="9">
        <v>2.5</v>
      </c>
      <c r="R54" s="9">
        <v>2.2599999999999998</v>
      </c>
      <c r="S54" s="9">
        <v>1.61</v>
      </c>
      <c r="T54" s="9">
        <v>2.96</v>
      </c>
    </row>
    <row r="55" spans="1:20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9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K55" s="5">
        <f>C55*K54</f>
        <v>308.33999999999997</v>
      </c>
      <c r="P55" s="9">
        <v>1.49</v>
      </c>
      <c r="Q55" s="9">
        <v>2.5</v>
      </c>
      <c r="R55" s="9">
        <v>2.2599999999999998</v>
      </c>
      <c r="S55" s="9">
        <v>1.61</v>
      </c>
      <c r="T55" s="9">
        <v>2.96</v>
      </c>
    </row>
    <row r="56" spans="1:20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3">C56*$F$54</f>
        <v>456.12</v>
      </c>
      <c r="G56" s="5">
        <f t="shared" si="9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K56" s="5">
        <f>C56*K54</f>
        <v>479.64</v>
      </c>
      <c r="P56" s="9">
        <v>1.49</v>
      </c>
      <c r="Q56" s="9">
        <v>2.5</v>
      </c>
      <c r="R56" s="9">
        <v>2.2599999999999998</v>
      </c>
      <c r="S56" s="9">
        <v>1.61</v>
      </c>
      <c r="T56" s="9">
        <v>2.96</v>
      </c>
    </row>
    <row r="57" spans="1:20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3"/>
        <v>619.02</v>
      </c>
      <c r="G57" s="5">
        <f t="shared" si="9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K57" s="5">
        <f>C56*K54</f>
        <v>479.64</v>
      </c>
      <c r="P57" s="9">
        <v>1.49</v>
      </c>
      <c r="Q57" s="9">
        <v>2.5</v>
      </c>
      <c r="R57" s="9">
        <v>2.2599999999999998</v>
      </c>
      <c r="S57" s="9">
        <v>1.61</v>
      </c>
      <c r="T57" s="9">
        <v>2.96</v>
      </c>
    </row>
    <row r="58" spans="1:20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3"/>
        <v>1563.84</v>
      </c>
      <c r="G58" s="5">
        <f t="shared" si="9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K58" s="5">
        <f>C57*K54</f>
        <v>650.93999999999994</v>
      </c>
      <c r="P58" s="9">
        <v>1.49</v>
      </c>
      <c r="Q58" s="9">
        <v>2.5</v>
      </c>
      <c r="R58" s="9">
        <v>2.2599999999999998</v>
      </c>
      <c r="S58" s="9">
        <v>1.61</v>
      </c>
      <c r="T58" s="9">
        <v>2.96</v>
      </c>
    </row>
    <row r="59" spans="1:20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9"/>
        <v>27.029999999999998</v>
      </c>
      <c r="H59" s="5">
        <f t="shared" si="10"/>
        <v>25.419999999999998</v>
      </c>
      <c r="I59" s="5">
        <f>H59+R59</f>
        <v>27.68</v>
      </c>
      <c r="J59" s="5">
        <f>I59+Q59</f>
        <v>30.18</v>
      </c>
      <c r="K59" s="5">
        <f>J59+P59</f>
        <v>31.669999999999998</v>
      </c>
      <c r="P59" s="9">
        <v>1.49</v>
      </c>
      <c r="Q59" s="9">
        <v>2.5</v>
      </c>
      <c r="R59" s="9">
        <v>2.2599999999999998</v>
      </c>
      <c r="S59" s="9">
        <v>1.61</v>
      </c>
      <c r="T59" s="9">
        <v>2.96</v>
      </c>
    </row>
    <row r="60" spans="1:20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9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K60" s="5">
        <f>C60*K59</f>
        <v>285.02999999999997</v>
      </c>
      <c r="P60" s="9">
        <v>1.49</v>
      </c>
      <c r="Q60" s="9">
        <v>2.5</v>
      </c>
      <c r="R60" s="9">
        <v>2.2599999999999998</v>
      </c>
      <c r="S60" s="9">
        <v>1.61</v>
      </c>
      <c r="T60" s="9">
        <v>2.96</v>
      </c>
    </row>
    <row r="61" spans="1:20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4">C61*$F$59</f>
        <v>419.85999999999996</v>
      </c>
      <c r="G61" s="5">
        <f t="shared" si="9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K61" s="5">
        <f>C61*K59</f>
        <v>443.38</v>
      </c>
      <c r="P61" s="9">
        <v>1.49</v>
      </c>
      <c r="Q61" s="9">
        <v>2.5</v>
      </c>
      <c r="R61" s="9">
        <v>2.2599999999999998</v>
      </c>
      <c r="S61" s="9">
        <v>1.61</v>
      </c>
      <c r="T61" s="9">
        <v>2.96</v>
      </c>
    </row>
    <row r="62" spans="1:20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4"/>
        <v>569.80999999999995</v>
      </c>
      <c r="G62" s="5">
        <f t="shared" si="9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K62" s="5">
        <f>C61*K59</f>
        <v>443.38</v>
      </c>
      <c r="P62" s="9">
        <v>1.49</v>
      </c>
      <c r="Q62" s="9">
        <v>2.5</v>
      </c>
      <c r="R62" s="9">
        <v>2.2599999999999998</v>
      </c>
      <c r="S62" s="9">
        <v>1.61</v>
      </c>
      <c r="T62" s="9">
        <v>2.96</v>
      </c>
    </row>
    <row r="63" spans="1:20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4"/>
        <v>1439.52</v>
      </c>
      <c r="G63" s="5">
        <f t="shared" si="9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K63" s="5">
        <f>C63*K59</f>
        <v>1520.1599999999999</v>
      </c>
      <c r="P63" s="9">
        <v>1.49</v>
      </c>
      <c r="Q63" s="9">
        <v>2.5</v>
      </c>
      <c r="R63" s="9">
        <v>2.2599999999999998</v>
      </c>
      <c r="S63" s="9">
        <v>1.61</v>
      </c>
      <c r="T63" s="9">
        <v>2.96</v>
      </c>
    </row>
    <row r="64" spans="1:20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9"/>
        <v>23.45</v>
      </c>
      <c r="H64" s="5">
        <f t="shared" si="10"/>
        <v>21.84</v>
      </c>
      <c r="I64" s="5">
        <f>H64+R64</f>
        <v>24.1</v>
      </c>
      <c r="J64" s="5">
        <f>I64+Q64</f>
        <v>26.6</v>
      </c>
      <c r="K64" s="5">
        <f>P64+J64</f>
        <v>28.09</v>
      </c>
      <c r="P64" s="9">
        <v>1.49</v>
      </c>
      <c r="Q64" s="9">
        <v>2.5</v>
      </c>
      <c r="R64" s="9">
        <v>2.2599999999999998</v>
      </c>
      <c r="S64" s="9">
        <v>1.61</v>
      </c>
      <c r="T64" s="9">
        <v>2.96</v>
      </c>
    </row>
    <row r="65" spans="1:20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9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K65" s="5">
        <f>C65*K64</f>
        <v>252.81</v>
      </c>
      <c r="P65" s="9">
        <v>1.49</v>
      </c>
      <c r="Q65" s="9">
        <v>2.5</v>
      </c>
      <c r="R65" s="9">
        <v>2.2599999999999998</v>
      </c>
      <c r="S65" s="9">
        <v>1.61</v>
      </c>
      <c r="T65" s="9">
        <v>2.96</v>
      </c>
    </row>
    <row r="66" spans="1:20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5">C66*$F$64</f>
        <v>369.74</v>
      </c>
      <c r="G66" s="5">
        <f t="shared" si="9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K66" s="5">
        <f>C66*K64</f>
        <v>393.26</v>
      </c>
      <c r="P66" s="9">
        <v>1.49</v>
      </c>
      <c r="Q66" s="9">
        <v>2.5</v>
      </c>
      <c r="R66" s="9">
        <v>2.2599999999999998</v>
      </c>
      <c r="S66" s="9">
        <v>1.61</v>
      </c>
      <c r="T66" s="9">
        <v>2.96</v>
      </c>
    </row>
    <row r="67" spans="1:20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5"/>
        <v>501.79</v>
      </c>
      <c r="G67" s="5">
        <f t="shared" si="9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K67" s="5">
        <f>C67*K64</f>
        <v>533.71</v>
      </c>
      <c r="P67" s="9">
        <v>1.49</v>
      </c>
      <c r="Q67" s="9">
        <v>2.5</v>
      </c>
      <c r="R67" s="9">
        <v>2.2599999999999998</v>
      </c>
      <c r="S67" s="9">
        <v>1.61</v>
      </c>
      <c r="T67" s="9">
        <v>2.96</v>
      </c>
    </row>
    <row r="68" spans="1:20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5"/>
        <v>1267.68</v>
      </c>
      <c r="G68" s="5">
        <f t="shared" si="9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K68" s="5">
        <f>C68*K64</f>
        <v>1348.32</v>
      </c>
      <c r="P68" s="9">
        <v>1.49</v>
      </c>
      <c r="Q68" s="9">
        <v>2.5</v>
      </c>
      <c r="R68" s="9">
        <v>2.2599999999999998</v>
      </c>
      <c r="S68" s="9">
        <v>1.61</v>
      </c>
      <c r="T68" s="9">
        <v>2.96</v>
      </c>
    </row>
    <row r="69" spans="1:20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9"/>
        <v>27.069999999999997</v>
      </c>
      <c r="H69" s="5">
        <f t="shared" si="10"/>
        <v>25.459999999999997</v>
      </c>
      <c r="I69" s="5">
        <f>H69+R69</f>
        <v>27.72</v>
      </c>
      <c r="J69" s="5">
        <f>I69+Q69</f>
        <v>30.22</v>
      </c>
      <c r="K69" s="5">
        <f>J69+P69</f>
        <v>31.709999999999997</v>
      </c>
      <c r="P69" s="9">
        <v>1.49</v>
      </c>
      <c r="Q69" s="9">
        <v>2.5</v>
      </c>
      <c r="R69" s="9">
        <v>2.2599999999999998</v>
      </c>
      <c r="S69" s="9">
        <v>1.61</v>
      </c>
      <c r="T69" s="9">
        <v>2.96</v>
      </c>
    </row>
    <row r="70" spans="1:20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9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K70" s="5">
        <f>C70*K69</f>
        <v>285.39</v>
      </c>
      <c r="P70" s="9">
        <v>1.49</v>
      </c>
      <c r="Q70" s="9">
        <v>2.5</v>
      </c>
      <c r="R70" s="9">
        <v>2.2599999999999998</v>
      </c>
      <c r="S70" s="9">
        <v>1.61</v>
      </c>
      <c r="T70" s="9">
        <v>2.96</v>
      </c>
    </row>
    <row r="71" spans="1:20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6">C71*$F$69</f>
        <v>420.41999999999996</v>
      </c>
      <c r="G71" s="5">
        <f t="shared" si="9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K71" s="5">
        <f>C71*K69</f>
        <v>443.93999999999994</v>
      </c>
      <c r="P71" s="9">
        <v>1.49</v>
      </c>
      <c r="Q71" s="9">
        <v>2.5</v>
      </c>
      <c r="R71" s="9">
        <v>2.2599999999999998</v>
      </c>
      <c r="S71" s="9">
        <v>1.61</v>
      </c>
      <c r="T71" s="9">
        <v>2.96</v>
      </c>
    </row>
    <row r="72" spans="1:20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6"/>
        <v>570.56999999999994</v>
      </c>
      <c r="G72" s="5">
        <f t="shared" si="9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K72" s="5">
        <f>C72*K69</f>
        <v>602.4899999999999</v>
      </c>
      <c r="P72" s="9">
        <v>1.49</v>
      </c>
      <c r="Q72" s="9">
        <v>2.5</v>
      </c>
      <c r="R72" s="9">
        <v>2.2599999999999998</v>
      </c>
      <c r="S72" s="9">
        <v>1.61</v>
      </c>
      <c r="T72" s="9">
        <v>2.96</v>
      </c>
    </row>
    <row r="73" spans="1:20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6"/>
        <v>1441.4399999999998</v>
      </c>
      <c r="G73" s="5">
        <f t="shared" ref="G73:G104" si="17">F73-T73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K73" s="5">
        <f>C73*K69</f>
        <v>1522.08</v>
      </c>
      <c r="P73" s="9">
        <v>1.49</v>
      </c>
      <c r="Q73" s="9">
        <v>2.5</v>
      </c>
      <c r="R73" s="9">
        <v>2.2599999999999998</v>
      </c>
      <c r="S73" s="9">
        <v>1.61</v>
      </c>
      <c r="T73" s="9">
        <v>2.96</v>
      </c>
    </row>
    <row r="74" spans="1:20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7"/>
        <v>29.18</v>
      </c>
      <c r="H74" s="5">
        <f t="shared" ref="H74:H104" si="18">G74-S74</f>
        <v>27.57</v>
      </c>
      <c r="I74" s="5">
        <f>H74+R74</f>
        <v>29.83</v>
      </c>
      <c r="J74" s="5">
        <f>I74+Q74</f>
        <v>32.33</v>
      </c>
      <c r="K74" s="5">
        <f>J74+P74</f>
        <v>33.82</v>
      </c>
      <c r="P74" s="9">
        <v>1.49</v>
      </c>
      <c r="Q74" s="9">
        <v>2.5</v>
      </c>
      <c r="R74" s="9">
        <v>2.2599999999999998</v>
      </c>
      <c r="S74" s="9">
        <v>1.61</v>
      </c>
      <c r="T74" s="9">
        <v>2.96</v>
      </c>
    </row>
    <row r="75" spans="1:20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7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K75" s="5">
        <f>C75*K74</f>
        <v>304.38</v>
      </c>
      <c r="P75" s="9">
        <v>1.49</v>
      </c>
      <c r="Q75" s="9">
        <v>2.5</v>
      </c>
      <c r="R75" s="9">
        <v>2.2599999999999998</v>
      </c>
      <c r="S75" s="9">
        <v>1.61</v>
      </c>
      <c r="T75" s="9">
        <v>2.96</v>
      </c>
    </row>
    <row r="76" spans="1:20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19">C76*$F$74</f>
        <v>449.96000000000004</v>
      </c>
      <c r="G76" s="5">
        <f t="shared" si="17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K76" s="5">
        <f>C76*K74</f>
        <v>473.48</v>
      </c>
      <c r="P76" s="9">
        <v>1.49</v>
      </c>
      <c r="Q76" s="9">
        <v>2.5</v>
      </c>
      <c r="R76" s="9">
        <v>2.2599999999999998</v>
      </c>
      <c r="S76" s="9">
        <v>1.61</v>
      </c>
      <c r="T76" s="9">
        <v>2.96</v>
      </c>
    </row>
    <row r="77" spans="1:20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19"/>
        <v>610.66</v>
      </c>
      <c r="G77" s="5">
        <f t="shared" si="17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K77" s="5">
        <f>C77*K74</f>
        <v>642.58000000000004</v>
      </c>
      <c r="P77" s="9">
        <v>1.49</v>
      </c>
      <c r="Q77" s="9">
        <v>2.5</v>
      </c>
      <c r="R77" s="9">
        <v>2.2599999999999998</v>
      </c>
      <c r="S77" s="9">
        <v>1.61</v>
      </c>
      <c r="T77" s="9">
        <v>2.96</v>
      </c>
    </row>
    <row r="78" spans="1:20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19"/>
        <v>1542.72</v>
      </c>
      <c r="G78" s="5">
        <f t="shared" si="17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K78" s="5">
        <f>C78*K74</f>
        <v>1623.3600000000001</v>
      </c>
      <c r="P78" s="9">
        <v>1.49</v>
      </c>
      <c r="Q78" s="9">
        <v>2.5</v>
      </c>
      <c r="R78" s="9">
        <v>2.2599999999999998</v>
      </c>
      <c r="S78" s="9">
        <v>1.61</v>
      </c>
      <c r="T78" s="9">
        <v>2.96</v>
      </c>
    </row>
    <row r="79" spans="1:20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7"/>
        <v>28.999999999999996</v>
      </c>
      <c r="H79" s="5">
        <f t="shared" si="18"/>
        <v>27.389999999999997</v>
      </c>
      <c r="I79" s="5">
        <f>H79+R79</f>
        <v>29.65</v>
      </c>
      <c r="J79" s="5">
        <f>I79+Q79</f>
        <v>32.15</v>
      </c>
      <c r="K79" s="5">
        <f>J79+P79</f>
        <v>33.64</v>
      </c>
      <c r="P79" s="9">
        <v>1.49</v>
      </c>
      <c r="Q79" s="9">
        <v>2.5</v>
      </c>
      <c r="R79" s="9">
        <v>2.2599999999999998</v>
      </c>
      <c r="S79" s="9">
        <v>1.61</v>
      </c>
      <c r="T79" s="9">
        <v>2.96</v>
      </c>
    </row>
    <row r="80" spans="1:20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7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K80" s="5">
        <f>C80*K79</f>
        <v>302.76</v>
      </c>
      <c r="P80" s="9">
        <v>1.49</v>
      </c>
      <c r="Q80" s="9">
        <v>2.5</v>
      </c>
      <c r="R80" s="9">
        <v>2.2599999999999998</v>
      </c>
      <c r="S80" s="9">
        <v>1.61</v>
      </c>
      <c r="T80" s="9">
        <v>2.96</v>
      </c>
    </row>
    <row r="81" spans="1:20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20">C81*$F$79</f>
        <v>447.43999999999994</v>
      </c>
      <c r="G81" s="5">
        <f t="shared" si="17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K81" s="5">
        <f>C81*K79</f>
        <v>470.96000000000004</v>
      </c>
      <c r="P81" s="9">
        <v>1.49</v>
      </c>
      <c r="Q81" s="9">
        <v>2.5</v>
      </c>
      <c r="R81" s="9">
        <v>2.2599999999999998</v>
      </c>
      <c r="S81" s="9">
        <v>1.61</v>
      </c>
      <c r="T81" s="9">
        <v>2.96</v>
      </c>
    </row>
    <row r="82" spans="1:20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20"/>
        <v>607.2399999999999</v>
      </c>
      <c r="G82" s="5">
        <f t="shared" si="17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K82" s="5">
        <f>C82*K79</f>
        <v>639.16</v>
      </c>
      <c r="P82" s="9">
        <v>1.49</v>
      </c>
      <c r="Q82" s="9">
        <v>2.5</v>
      </c>
      <c r="R82" s="9">
        <v>2.2599999999999998</v>
      </c>
      <c r="S82" s="9">
        <v>1.61</v>
      </c>
      <c r="T82" s="9">
        <v>2.96</v>
      </c>
    </row>
    <row r="83" spans="1:20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20"/>
        <v>1534.08</v>
      </c>
      <c r="G83" s="5">
        <f t="shared" si="17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K83" s="5">
        <f>C83*K79</f>
        <v>1614.72</v>
      </c>
      <c r="P83" s="9">
        <v>1.49</v>
      </c>
      <c r="Q83" s="9">
        <v>2.5</v>
      </c>
      <c r="R83" s="9">
        <v>2.2599999999999998</v>
      </c>
      <c r="S83" s="9">
        <v>1.61</v>
      </c>
      <c r="T83" s="9">
        <v>2.96</v>
      </c>
    </row>
    <row r="84" spans="1:20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7"/>
        <v>28.99</v>
      </c>
      <c r="H84" s="5">
        <f t="shared" si="18"/>
        <v>27.38</v>
      </c>
      <c r="I84" s="5">
        <f>H84+R84</f>
        <v>29.64</v>
      </c>
      <c r="J84" s="5">
        <f>I84+Q84</f>
        <v>32.14</v>
      </c>
      <c r="K84" s="5">
        <f>J84+P84</f>
        <v>33.630000000000003</v>
      </c>
      <c r="P84" s="9">
        <v>1.49</v>
      </c>
      <c r="Q84" s="9">
        <v>2.5</v>
      </c>
      <c r="R84" s="9">
        <v>2.2599999999999998</v>
      </c>
      <c r="S84" s="9">
        <v>1.61</v>
      </c>
      <c r="T84" s="9">
        <v>2.96</v>
      </c>
    </row>
    <row r="85" spans="1:20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7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K85" s="5">
        <f>C85*K84</f>
        <v>302.67</v>
      </c>
      <c r="P85" s="9">
        <v>1.49</v>
      </c>
      <c r="Q85" s="9">
        <v>2.5</v>
      </c>
      <c r="R85" s="9">
        <v>2.2599999999999998</v>
      </c>
      <c r="S85" s="9">
        <v>1.61</v>
      </c>
      <c r="T85" s="9">
        <v>2.96</v>
      </c>
    </row>
    <row r="86" spans="1:20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21">C86*$F$84</f>
        <v>447.3</v>
      </c>
      <c r="G86" s="5">
        <f t="shared" si="17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K86" s="5">
        <f>C86*K84</f>
        <v>470.82000000000005</v>
      </c>
      <c r="P86" s="9">
        <v>1.49</v>
      </c>
      <c r="Q86" s="9">
        <v>2.5</v>
      </c>
      <c r="R86" s="9">
        <v>2.2599999999999998</v>
      </c>
      <c r="S86" s="9">
        <v>1.61</v>
      </c>
      <c r="T86" s="9">
        <v>2.96</v>
      </c>
    </row>
    <row r="87" spans="1:20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21"/>
        <v>607.04999999999995</v>
      </c>
      <c r="G87" s="5">
        <f t="shared" si="17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K87" s="5">
        <f>C87*K84</f>
        <v>638.97</v>
      </c>
      <c r="P87" s="9">
        <v>1.49</v>
      </c>
      <c r="Q87" s="9">
        <v>2.5</v>
      </c>
      <c r="R87" s="9">
        <v>2.2599999999999998</v>
      </c>
      <c r="S87" s="9">
        <v>1.61</v>
      </c>
      <c r="T87" s="9">
        <v>2.96</v>
      </c>
    </row>
    <row r="88" spans="1:20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21"/>
        <v>1533.6</v>
      </c>
      <c r="G88" s="5">
        <f t="shared" si="17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K88" s="5">
        <f>C88*K84</f>
        <v>1614.2400000000002</v>
      </c>
      <c r="P88" s="9">
        <v>1.49</v>
      </c>
      <c r="Q88" s="9">
        <v>2.5</v>
      </c>
      <c r="R88" s="9">
        <v>2.2599999999999998</v>
      </c>
      <c r="S88" s="9">
        <v>1.61</v>
      </c>
      <c r="T88" s="9">
        <v>2.96</v>
      </c>
    </row>
    <row r="89" spans="1:20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7"/>
        <v>36.22</v>
      </c>
      <c r="H89" s="5">
        <f t="shared" si="18"/>
        <v>34.61</v>
      </c>
      <c r="I89" s="5">
        <f>H89+R89</f>
        <v>36.869999999999997</v>
      </c>
      <c r="J89" s="5">
        <f>I89+Q89</f>
        <v>39.369999999999997</v>
      </c>
      <c r="K89" s="5">
        <f>J89+P89</f>
        <v>40.86</v>
      </c>
      <c r="P89" s="9">
        <v>1.49</v>
      </c>
      <c r="Q89" s="9">
        <v>2.5</v>
      </c>
      <c r="R89" s="9">
        <v>2.2599999999999998</v>
      </c>
      <c r="S89" s="9">
        <v>1.61</v>
      </c>
      <c r="T89" s="9">
        <v>2.96</v>
      </c>
    </row>
    <row r="90" spans="1:20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7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K90" s="5">
        <f>C90*K89</f>
        <v>367.74</v>
      </c>
      <c r="P90" s="9">
        <v>1.49</v>
      </c>
      <c r="Q90" s="9">
        <v>2.5</v>
      </c>
      <c r="R90" s="9">
        <v>2.2599999999999998</v>
      </c>
      <c r="S90" s="9">
        <v>1.61</v>
      </c>
      <c r="T90" s="9">
        <v>2.96</v>
      </c>
    </row>
    <row r="91" spans="1:20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22">C91*$F$89</f>
        <v>548.52</v>
      </c>
      <c r="G91" s="5">
        <f t="shared" si="17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K91" s="5">
        <f>C91*K89</f>
        <v>572.04</v>
      </c>
      <c r="P91" s="9">
        <v>1.49</v>
      </c>
      <c r="Q91" s="9">
        <v>2.5</v>
      </c>
      <c r="R91" s="9">
        <v>2.2599999999999998</v>
      </c>
      <c r="S91" s="9">
        <v>1.61</v>
      </c>
      <c r="T91" s="9">
        <v>2.96</v>
      </c>
    </row>
    <row r="92" spans="1:20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22"/>
        <v>744.42</v>
      </c>
      <c r="G92" s="5">
        <f t="shared" si="17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K92" s="5">
        <f>C92*K89</f>
        <v>776.34</v>
      </c>
      <c r="P92" s="9">
        <v>1.49</v>
      </c>
      <c r="Q92" s="9">
        <v>2.5</v>
      </c>
      <c r="R92" s="9">
        <v>2.2599999999999998</v>
      </c>
      <c r="S92" s="9">
        <v>1.61</v>
      </c>
      <c r="T92" s="9">
        <v>2.96</v>
      </c>
    </row>
    <row r="93" spans="1:20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22"/>
        <v>1880.6399999999999</v>
      </c>
      <c r="G93" s="5">
        <f t="shared" si="17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K93" s="5">
        <f>C93*K89</f>
        <v>1961.28</v>
      </c>
      <c r="P93" s="9">
        <v>1.49</v>
      </c>
      <c r="Q93" s="9">
        <v>2.5</v>
      </c>
      <c r="R93" s="9">
        <v>2.2599999999999998</v>
      </c>
      <c r="S93" s="9">
        <v>1.61</v>
      </c>
      <c r="T93" s="9">
        <v>2.96</v>
      </c>
    </row>
    <row r="94" spans="1:20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7"/>
        <v>36.090000000000003</v>
      </c>
      <c r="H94" s="5">
        <f t="shared" si="18"/>
        <v>34.480000000000004</v>
      </c>
      <c r="I94" s="5">
        <f>H94+R94</f>
        <v>36.74</v>
      </c>
      <c r="J94" s="5">
        <f>I94+Q94</f>
        <v>39.24</v>
      </c>
      <c r="K94" s="5">
        <f>J94+P94</f>
        <v>40.730000000000004</v>
      </c>
      <c r="P94" s="9">
        <v>1.49</v>
      </c>
      <c r="Q94" s="9">
        <v>2.5</v>
      </c>
      <c r="R94" s="9">
        <v>2.2599999999999998</v>
      </c>
      <c r="S94" s="9">
        <v>1.61</v>
      </c>
      <c r="T94" s="9">
        <v>2.96</v>
      </c>
    </row>
    <row r="95" spans="1:20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7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K95" s="5">
        <f>C95*K94</f>
        <v>366.57000000000005</v>
      </c>
      <c r="P95" s="9">
        <v>1.49</v>
      </c>
      <c r="Q95" s="9">
        <v>2.5</v>
      </c>
      <c r="R95" s="9">
        <v>2.2599999999999998</v>
      </c>
      <c r="S95" s="9">
        <v>1.61</v>
      </c>
      <c r="T95" s="9">
        <v>2.96</v>
      </c>
    </row>
    <row r="96" spans="1:20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3">C96*$F$94</f>
        <v>546.70000000000005</v>
      </c>
      <c r="G96" s="5">
        <f t="shared" si="17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K96" s="5">
        <f>C96*K94</f>
        <v>570.22</v>
      </c>
      <c r="P96" s="9">
        <v>1.49</v>
      </c>
      <c r="Q96" s="9">
        <v>2.5</v>
      </c>
      <c r="R96" s="9">
        <v>2.2599999999999998</v>
      </c>
      <c r="S96" s="9">
        <v>1.61</v>
      </c>
      <c r="T96" s="9">
        <v>2.96</v>
      </c>
    </row>
    <row r="97" spans="1:20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3"/>
        <v>741.95</v>
      </c>
      <c r="G97" s="5">
        <f t="shared" si="17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K97" s="5">
        <f>C97*K94</f>
        <v>773.87000000000012</v>
      </c>
      <c r="P97" s="9">
        <v>1.49</v>
      </c>
      <c r="Q97" s="9">
        <v>2.5</v>
      </c>
      <c r="R97" s="9">
        <v>2.2599999999999998</v>
      </c>
      <c r="S97" s="9">
        <v>1.61</v>
      </c>
      <c r="T97" s="9">
        <v>2.96</v>
      </c>
    </row>
    <row r="98" spans="1:20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3"/>
        <v>1874.4</v>
      </c>
      <c r="G98" s="5">
        <f t="shared" si="17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K98" s="5">
        <f>C98*K94</f>
        <v>1955.0400000000002</v>
      </c>
      <c r="P98" s="9">
        <v>1.49</v>
      </c>
      <c r="Q98" s="9">
        <v>2.5</v>
      </c>
      <c r="R98" s="9">
        <v>2.2599999999999998</v>
      </c>
      <c r="S98" s="9">
        <v>1.61</v>
      </c>
      <c r="T98" s="9">
        <v>2.96</v>
      </c>
    </row>
    <row r="99" spans="1:20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4">D99-4.44</f>
        <v>31.830000000000002</v>
      </c>
      <c r="F99" s="5">
        <f>E99+0.75</f>
        <v>32.58</v>
      </c>
      <c r="G99" s="5">
        <f t="shared" si="17"/>
        <v>29.619999999999997</v>
      </c>
      <c r="H99" s="5">
        <f t="shared" si="18"/>
        <v>28.009999999999998</v>
      </c>
      <c r="I99" s="5">
        <f t="shared" ref="I99:I107" si="25">H99+R99</f>
        <v>30.269999999999996</v>
      </c>
      <c r="J99" s="5">
        <f>I99+Q99</f>
        <v>32.769999999999996</v>
      </c>
      <c r="K99" s="5">
        <f>J99+P99</f>
        <v>34.26</v>
      </c>
      <c r="P99" s="9">
        <v>1.49</v>
      </c>
      <c r="Q99" s="9">
        <v>2.5</v>
      </c>
      <c r="R99" s="9">
        <v>2.2599999999999998</v>
      </c>
      <c r="S99" s="9">
        <v>1.61</v>
      </c>
      <c r="T99" s="9">
        <v>2.96</v>
      </c>
    </row>
    <row r="100" spans="1:20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4"/>
        <v>29.24</v>
      </c>
      <c r="F100" s="5">
        <f t="shared" ref="F100:F107" si="26">E100+0.75</f>
        <v>29.99</v>
      </c>
      <c r="G100" s="5">
        <f t="shared" si="17"/>
        <v>27.029999999999998</v>
      </c>
      <c r="H100" s="5">
        <f t="shared" si="18"/>
        <v>25.419999999999998</v>
      </c>
      <c r="I100" s="5">
        <f t="shared" si="25"/>
        <v>27.68</v>
      </c>
      <c r="J100" s="5">
        <f t="shared" ref="J100:J107" si="27">I100+Q100</f>
        <v>30.18</v>
      </c>
      <c r="K100" s="5">
        <f t="shared" ref="K100:K107" si="28">J100+P100</f>
        <v>31.669999999999998</v>
      </c>
      <c r="P100" s="9">
        <v>1.49</v>
      </c>
      <c r="Q100" s="9">
        <v>2.5</v>
      </c>
      <c r="R100" s="9">
        <v>2.2599999999999998</v>
      </c>
      <c r="S100" s="9">
        <v>1.61</v>
      </c>
      <c r="T100" s="9">
        <v>2.96</v>
      </c>
    </row>
    <row r="101" spans="1:20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4"/>
        <v>25.66</v>
      </c>
      <c r="F101" s="5">
        <f t="shared" si="26"/>
        <v>26.41</v>
      </c>
      <c r="G101" s="5">
        <f t="shared" si="17"/>
        <v>23.45</v>
      </c>
      <c r="H101" s="5">
        <f t="shared" si="18"/>
        <v>21.84</v>
      </c>
      <c r="I101" s="5">
        <f t="shared" si="25"/>
        <v>24.1</v>
      </c>
      <c r="J101" s="5">
        <f t="shared" si="27"/>
        <v>26.6</v>
      </c>
      <c r="K101" s="5">
        <f t="shared" si="28"/>
        <v>28.09</v>
      </c>
      <c r="P101" s="9">
        <v>1.49</v>
      </c>
      <c r="Q101" s="9">
        <v>2.5</v>
      </c>
      <c r="R101" s="9">
        <v>2.2599999999999998</v>
      </c>
      <c r="S101" s="9">
        <v>1.61</v>
      </c>
      <c r="T101" s="9">
        <v>2.96</v>
      </c>
    </row>
    <row r="102" spans="1:20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4"/>
        <v>29.279999999999998</v>
      </c>
      <c r="F102" s="5">
        <f t="shared" si="26"/>
        <v>30.029999999999998</v>
      </c>
      <c r="G102" s="5">
        <f t="shared" si="17"/>
        <v>27.069999999999997</v>
      </c>
      <c r="H102" s="5">
        <f t="shared" si="18"/>
        <v>25.459999999999997</v>
      </c>
      <c r="I102" s="5">
        <f t="shared" si="25"/>
        <v>27.72</v>
      </c>
      <c r="J102" s="5">
        <f t="shared" si="27"/>
        <v>30.22</v>
      </c>
      <c r="K102" s="5">
        <f t="shared" si="28"/>
        <v>31.709999999999997</v>
      </c>
      <c r="P102" s="9">
        <v>1.49</v>
      </c>
      <c r="Q102" s="9">
        <v>2.5</v>
      </c>
      <c r="R102" s="9">
        <v>2.2599999999999998</v>
      </c>
      <c r="S102" s="9">
        <v>1.61</v>
      </c>
      <c r="T102" s="9">
        <v>2.96</v>
      </c>
    </row>
    <row r="103" spans="1:20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4"/>
        <v>31.389999999999997</v>
      </c>
      <c r="F103" s="5">
        <f t="shared" si="26"/>
        <v>32.14</v>
      </c>
      <c r="G103" s="5">
        <f t="shared" si="17"/>
        <v>29.18</v>
      </c>
      <c r="H103" s="5">
        <f t="shared" si="18"/>
        <v>27.57</v>
      </c>
      <c r="I103" s="5">
        <f t="shared" si="25"/>
        <v>29.83</v>
      </c>
      <c r="J103" s="5">
        <f t="shared" si="27"/>
        <v>32.33</v>
      </c>
      <c r="K103" s="5">
        <f t="shared" si="28"/>
        <v>33.82</v>
      </c>
      <c r="P103" s="9">
        <v>1.49</v>
      </c>
      <c r="Q103" s="9">
        <v>2.5</v>
      </c>
      <c r="R103" s="9">
        <v>2.2599999999999998</v>
      </c>
      <c r="S103" s="9">
        <v>1.61</v>
      </c>
      <c r="T103" s="9">
        <v>2.96</v>
      </c>
    </row>
    <row r="104" spans="1:20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4"/>
        <v>31.209999999999997</v>
      </c>
      <c r="F104" s="5">
        <f t="shared" si="26"/>
        <v>31.959999999999997</v>
      </c>
      <c r="G104" s="5">
        <f t="shared" si="17"/>
        <v>28.999999999999996</v>
      </c>
      <c r="H104" s="5">
        <f t="shared" si="18"/>
        <v>27.389999999999997</v>
      </c>
      <c r="I104" s="5">
        <f t="shared" si="25"/>
        <v>29.65</v>
      </c>
      <c r="J104" s="5">
        <f t="shared" si="27"/>
        <v>32.15</v>
      </c>
      <c r="K104" s="5">
        <f t="shared" si="28"/>
        <v>33.64</v>
      </c>
      <c r="P104" s="9">
        <v>1.49</v>
      </c>
      <c r="Q104" s="9">
        <v>2.5</v>
      </c>
      <c r="R104" s="9">
        <v>2.2599999999999998</v>
      </c>
      <c r="S104" s="9">
        <v>1.61</v>
      </c>
      <c r="T104" s="9">
        <v>2.96</v>
      </c>
    </row>
    <row r="105" spans="1:20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4"/>
        <v>31.2</v>
      </c>
      <c r="F105" s="5">
        <f t="shared" si="26"/>
        <v>31.95</v>
      </c>
      <c r="G105" s="5">
        <f t="shared" ref="G105:G107" si="29">F105-T105</f>
        <v>28.99</v>
      </c>
      <c r="H105" s="5">
        <f t="shared" ref="H105:H107" si="30">G105-S105</f>
        <v>27.38</v>
      </c>
      <c r="I105" s="5">
        <f t="shared" si="25"/>
        <v>29.64</v>
      </c>
      <c r="J105" s="5">
        <f t="shared" si="27"/>
        <v>32.14</v>
      </c>
      <c r="K105" s="5">
        <f t="shared" si="28"/>
        <v>33.630000000000003</v>
      </c>
      <c r="P105" s="9">
        <v>1.49</v>
      </c>
      <c r="Q105" s="9">
        <v>2.5</v>
      </c>
      <c r="R105" s="9">
        <v>2.2599999999999998</v>
      </c>
      <c r="S105" s="9">
        <v>1.61</v>
      </c>
      <c r="T105" s="9">
        <v>2.96</v>
      </c>
    </row>
    <row r="106" spans="1:20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4"/>
        <v>38.43</v>
      </c>
      <c r="F106" s="5">
        <f t="shared" si="26"/>
        <v>39.18</v>
      </c>
      <c r="G106" s="5">
        <f t="shared" si="29"/>
        <v>36.22</v>
      </c>
      <c r="H106" s="5">
        <f t="shared" si="30"/>
        <v>34.61</v>
      </c>
      <c r="I106" s="5">
        <f t="shared" si="25"/>
        <v>36.869999999999997</v>
      </c>
      <c r="J106" s="5">
        <f t="shared" si="27"/>
        <v>39.369999999999997</v>
      </c>
      <c r="K106" s="5">
        <f t="shared" si="28"/>
        <v>40.86</v>
      </c>
      <c r="P106" s="9">
        <v>1.49</v>
      </c>
      <c r="Q106" s="9">
        <v>2.5</v>
      </c>
      <c r="R106" s="9">
        <v>2.2599999999999998</v>
      </c>
      <c r="S106" s="9">
        <v>1.61</v>
      </c>
      <c r="T106" s="9">
        <v>2.96</v>
      </c>
    </row>
    <row r="107" spans="1:20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4"/>
        <v>38.300000000000004</v>
      </c>
      <c r="F107" s="5">
        <f t="shared" si="26"/>
        <v>39.050000000000004</v>
      </c>
      <c r="G107" s="5">
        <f t="shared" si="29"/>
        <v>36.090000000000003</v>
      </c>
      <c r="H107" s="5">
        <f t="shared" si="30"/>
        <v>34.480000000000004</v>
      </c>
      <c r="I107" s="5">
        <f t="shared" si="25"/>
        <v>36.74</v>
      </c>
      <c r="J107" s="5">
        <f t="shared" si="27"/>
        <v>39.24</v>
      </c>
      <c r="K107" s="5">
        <f t="shared" si="28"/>
        <v>40.730000000000004</v>
      </c>
      <c r="P107" s="9">
        <v>1.49</v>
      </c>
      <c r="Q107" s="9">
        <v>2.5</v>
      </c>
      <c r="R107" s="9">
        <v>2.2599999999999998</v>
      </c>
      <c r="S107" s="9">
        <v>1.61</v>
      </c>
      <c r="T107" s="9">
        <v>2.96</v>
      </c>
    </row>
  </sheetData>
  <sheetProtection algorithmName="SHA-512" hashValue="qvk5xrjtxNDmwLhlR1tyRt5NhXi6gwhYMJoSdZzvj9t5YMrjMMj7rTjBTa7ltilG9WTSgTA41lJ4vj5pduc5fA==" saltValue="OpxXdTPbqI/GQf0r9yKolg==" spinCount="100000" sheet="1" selectLockedCells="1" autoFilter="0" selectUnlockedCells="1"/>
  <mergeCells count="7">
    <mergeCell ref="A1:K1"/>
    <mergeCell ref="A5:K5"/>
    <mergeCell ref="A6:K6"/>
    <mergeCell ref="A7:K7"/>
    <mergeCell ref="A2:K2"/>
    <mergeCell ref="A3:K3"/>
    <mergeCell ref="A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T107"/>
  <sheetViews>
    <sheetView topLeftCell="A46" workbookViewId="0">
      <selection activeCell="T5" sqref="P1:T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1" width="17.1796875" style="1" customWidth="1"/>
    <col min="12" max="15" width="8.7265625" style="1"/>
    <col min="16" max="16" width="0" style="1" hidden="1" customWidth="1"/>
    <col min="17" max="17" width="14.453125" style="1" hidden="1" customWidth="1"/>
    <col min="18" max="18" width="14.7265625" style="1" hidden="1" customWidth="1"/>
    <col min="19" max="19" width="11.7265625" style="1" hidden="1" customWidth="1"/>
    <col min="20" max="20" width="7" style="1" hidden="1" customWidth="1"/>
    <col min="21" max="21" width="7.90625" style="1" customWidth="1"/>
    <col min="22" max="16384" width="8.7265625" style="1"/>
  </cols>
  <sheetData>
    <row r="1" spans="1:20" ht="92" customHeigh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20" ht="45.5" customHeigh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19"/>
    </row>
    <row r="3" spans="1:20" ht="26" customHeight="1" x14ac:dyDescent="0.3">
      <c r="A3" s="34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19"/>
    </row>
    <row r="4" spans="1:20" ht="37" customHeigh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20" ht="46.5" customHeight="1" x14ac:dyDescent="0.3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20" ht="46.5" customHeight="1" x14ac:dyDescent="0.3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20" ht="46.5" customHeight="1" x14ac:dyDescent="0.3">
      <c r="A7" s="25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7"/>
      <c r="T7" s="1" t="s">
        <v>24</v>
      </c>
    </row>
    <row r="8" spans="1:20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 t="s">
        <v>39</v>
      </c>
      <c r="K8" s="2" t="s">
        <v>43</v>
      </c>
      <c r="P8" s="11">
        <v>45231</v>
      </c>
      <c r="Q8" s="11">
        <v>45175</v>
      </c>
      <c r="R8" s="11">
        <v>45175</v>
      </c>
      <c r="S8" s="11">
        <v>45140</v>
      </c>
      <c r="T8" s="11">
        <v>45108</v>
      </c>
    </row>
    <row r="9" spans="1:20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>F9-T9</f>
        <v>29.97</v>
      </c>
      <c r="H9" s="5">
        <f>G9-S9</f>
        <v>28.36</v>
      </c>
      <c r="I9" s="5">
        <f>H9+R9</f>
        <v>30.619999999999997</v>
      </c>
      <c r="J9" s="5">
        <f>I9+Q9</f>
        <v>33.119999999999997</v>
      </c>
      <c r="K9" s="5">
        <f>J9+P9</f>
        <v>34.61</v>
      </c>
      <c r="P9" s="9">
        <v>1.49</v>
      </c>
      <c r="Q9" s="9">
        <v>2.5</v>
      </c>
      <c r="R9" s="9">
        <v>2.2599999999999998</v>
      </c>
      <c r="S9" s="9">
        <v>1.61</v>
      </c>
      <c r="T9" s="9">
        <v>2.96</v>
      </c>
    </row>
    <row r="10" spans="1:20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ref="G10:G73" si="0">F10-T10</f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K10" s="5">
        <f>C10*K9</f>
        <v>311.49</v>
      </c>
      <c r="P10" s="9">
        <v>1.49</v>
      </c>
      <c r="Q10" s="9">
        <v>2.5</v>
      </c>
      <c r="R10" s="9">
        <v>2.2599999999999998</v>
      </c>
      <c r="S10" s="9">
        <v>1.61</v>
      </c>
      <c r="T10" s="9">
        <v>2.96</v>
      </c>
    </row>
    <row r="11" spans="1:20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K11" s="5">
        <f>C11*K9</f>
        <v>484.53999999999996</v>
      </c>
      <c r="P11" s="9">
        <v>1.49</v>
      </c>
      <c r="Q11" s="9">
        <v>2.5</v>
      </c>
      <c r="R11" s="9">
        <v>2.2599999999999998</v>
      </c>
      <c r="S11" s="9">
        <v>1.61</v>
      </c>
      <c r="T11" s="9">
        <v>2.96</v>
      </c>
    </row>
    <row r="12" spans="1:20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K12" s="5">
        <f>C12*K9</f>
        <v>657.59</v>
      </c>
      <c r="P12" s="9">
        <v>1.49</v>
      </c>
      <c r="Q12" s="9">
        <v>2.5</v>
      </c>
      <c r="R12" s="9">
        <v>2.2599999999999998</v>
      </c>
      <c r="S12" s="9">
        <v>1.61</v>
      </c>
      <c r="T12" s="9">
        <v>2.96</v>
      </c>
    </row>
    <row r="13" spans="1:20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K13" s="5">
        <f>C13*K9</f>
        <v>1661.28</v>
      </c>
      <c r="P13" s="9">
        <v>1.49</v>
      </c>
      <c r="Q13" s="9">
        <v>2.5</v>
      </c>
      <c r="R13" s="9">
        <v>2.2599999999999998</v>
      </c>
      <c r="S13" s="9">
        <v>1.61</v>
      </c>
      <c r="T13" s="9">
        <v>2.96</v>
      </c>
    </row>
    <row r="14" spans="1:20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 t="shared" ref="H14:H69" si="2">G14-S14</f>
        <v>28.370000000000005</v>
      </c>
      <c r="I14" s="5">
        <f>H14+R14</f>
        <v>30.630000000000003</v>
      </c>
      <c r="J14" s="5">
        <f>I14+Q14</f>
        <v>33.130000000000003</v>
      </c>
      <c r="K14" s="5">
        <f>J14+P14</f>
        <v>34.620000000000005</v>
      </c>
      <c r="P14" s="9">
        <v>1.49</v>
      </c>
      <c r="Q14" s="9">
        <v>2.5</v>
      </c>
      <c r="R14" s="9">
        <v>2.2599999999999998</v>
      </c>
      <c r="S14" s="9">
        <v>1.61</v>
      </c>
      <c r="T14" s="9">
        <v>2.96</v>
      </c>
    </row>
    <row r="15" spans="1:20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K15" s="5">
        <f>C15*K14</f>
        <v>311.58000000000004</v>
      </c>
      <c r="P15" s="9">
        <v>1.49</v>
      </c>
      <c r="Q15" s="9">
        <v>2.5</v>
      </c>
      <c r="R15" s="9">
        <v>2.2599999999999998</v>
      </c>
      <c r="S15" s="9">
        <v>1.61</v>
      </c>
      <c r="T15" s="9">
        <v>2.96</v>
      </c>
    </row>
    <row r="16" spans="1:20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3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K16" s="5">
        <f>C16*K14</f>
        <v>484.68000000000006</v>
      </c>
      <c r="P16" s="9">
        <v>1.49</v>
      </c>
      <c r="Q16" s="9">
        <v>2.5</v>
      </c>
      <c r="R16" s="9">
        <v>2.2599999999999998</v>
      </c>
      <c r="S16" s="9">
        <v>1.61</v>
      </c>
      <c r="T16" s="9">
        <v>2.96</v>
      </c>
    </row>
    <row r="17" spans="1:20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3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K17" s="5">
        <f>C17*K14</f>
        <v>657.78000000000009</v>
      </c>
      <c r="P17" s="9">
        <v>1.49</v>
      </c>
      <c r="Q17" s="9">
        <v>2.5</v>
      </c>
      <c r="R17" s="9">
        <v>2.2599999999999998</v>
      </c>
      <c r="S17" s="9">
        <v>1.61</v>
      </c>
      <c r="T17" s="9">
        <v>2.96</v>
      </c>
    </row>
    <row r="18" spans="1:20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3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K18" s="5">
        <f>K14*C18</f>
        <v>1661.7600000000002</v>
      </c>
      <c r="P18" s="9">
        <v>1.49</v>
      </c>
      <c r="Q18" s="9">
        <v>2.5</v>
      </c>
      <c r="R18" s="9">
        <v>2.2599999999999998</v>
      </c>
      <c r="S18" s="9">
        <v>1.61</v>
      </c>
      <c r="T18" s="9">
        <v>2.96</v>
      </c>
    </row>
    <row r="19" spans="1:20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 t="shared" si="2"/>
        <v>27.939999999999998</v>
      </c>
      <c r="I19" s="5">
        <f>H19+R19</f>
        <v>30.199999999999996</v>
      </c>
      <c r="J19" s="5">
        <f>I19+Q19</f>
        <v>32.699999999999996</v>
      </c>
      <c r="K19" s="5">
        <f>J19+P19</f>
        <v>34.19</v>
      </c>
      <c r="P19" s="9">
        <v>1.49</v>
      </c>
      <c r="Q19" s="9">
        <v>2.5</v>
      </c>
      <c r="R19" s="9">
        <v>2.2599999999999998</v>
      </c>
      <c r="S19" s="9">
        <v>1.61</v>
      </c>
      <c r="T19" s="9">
        <v>2.96</v>
      </c>
    </row>
    <row r="20" spans="1:20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K20" s="5">
        <f>C20*K19</f>
        <v>307.70999999999998</v>
      </c>
      <c r="P20" s="9">
        <v>1.49</v>
      </c>
      <c r="Q20" s="9">
        <v>2.5</v>
      </c>
      <c r="R20" s="9">
        <v>2.2599999999999998</v>
      </c>
      <c r="S20" s="9">
        <v>1.61</v>
      </c>
      <c r="T20" s="9">
        <v>2.96</v>
      </c>
    </row>
    <row r="21" spans="1:20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4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K21" s="5">
        <f>C21*K19</f>
        <v>478.65999999999997</v>
      </c>
      <c r="P21" s="9">
        <v>1.49</v>
      </c>
      <c r="Q21" s="9">
        <v>2.5</v>
      </c>
      <c r="R21" s="9">
        <v>2.2599999999999998</v>
      </c>
      <c r="S21" s="9">
        <v>1.61</v>
      </c>
      <c r="T21" s="9">
        <v>2.96</v>
      </c>
    </row>
    <row r="22" spans="1:20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4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K22" s="5">
        <f>C22*K19</f>
        <v>649.6099999999999</v>
      </c>
      <c r="P22" s="9">
        <v>1.49</v>
      </c>
      <c r="Q22" s="9">
        <v>2.5</v>
      </c>
      <c r="R22" s="9">
        <v>2.2599999999999998</v>
      </c>
      <c r="S22" s="9">
        <v>1.61</v>
      </c>
      <c r="T22" s="9">
        <v>2.96</v>
      </c>
    </row>
    <row r="23" spans="1:20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4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K23" s="5">
        <f>C23*K19</f>
        <v>1641.12</v>
      </c>
      <c r="P23" s="9">
        <v>1.49</v>
      </c>
      <c r="Q23" s="9">
        <v>2.5</v>
      </c>
      <c r="R23" s="9">
        <v>2.2599999999999998</v>
      </c>
      <c r="S23" s="9">
        <v>1.61</v>
      </c>
      <c r="T23" s="9">
        <v>2.96</v>
      </c>
    </row>
    <row r="24" spans="1:20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 t="shared" si="2"/>
        <v>28.410000000000004</v>
      </c>
      <c r="I24" s="5">
        <f>H24+R24</f>
        <v>30.67</v>
      </c>
      <c r="J24" s="5">
        <f>I24+Q24</f>
        <v>33.17</v>
      </c>
      <c r="K24" s="5">
        <f>J24+P24</f>
        <v>34.660000000000004</v>
      </c>
      <c r="P24" s="9">
        <v>1.49</v>
      </c>
      <c r="Q24" s="9">
        <v>2.5</v>
      </c>
      <c r="R24" s="9">
        <v>2.2599999999999998</v>
      </c>
      <c r="S24" s="9">
        <v>1.61</v>
      </c>
      <c r="T24" s="9">
        <v>2.96</v>
      </c>
    </row>
    <row r="25" spans="1:20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K25" s="5">
        <f>C25*K24</f>
        <v>311.94000000000005</v>
      </c>
      <c r="P25" s="9">
        <v>1.49</v>
      </c>
      <c r="Q25" s="9">
        <v>2.5</v>
      </c>
      <c r="R25" s="9">
        <v>2.2599999999999998</v>
      </c>
      <c r="S25" s="9">
        <v>1.61</v>
      </c>
      <c r="T25" s="9">
        <v>2.96</v>
      </c>
    </row>
    <row r="26" spans="1:20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5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K26" s="5">
        <f>C26*K24</f>
        <v>485.24000000000007</v>
      </c>
      <c r="P26" s="9">
        <v>1.49</v>
      </c>
      <c r="Q26" s="9">
        <v>2.5</v>
      </c>
      <c r="R26" s="9">
        <v>2.2599999999999998</v>
      </c>
      <c r="S26" s="9">
        <v>1.61</v>
      </c>
      <c r="T26" s="9">
        <v>2.96</v>
      </c>
    </row>
    <row r="27" spans="1:20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5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K27" s="5">
        <f>C27*K24</f>
        <v>658.54000000000008</v>
      </c>
      <c r="P27" s="9">
        <v>1.49</v>
      </c>
      <c r="Q27" s="9">
        <v>2.5</v>
      </c>
      <c r="R27" s="9">
        <v>2.2599999999999998</v>
      </c>
      <c r="S27" s="9">
        <v>1.61</v>
      </c>
      <c r="T27" s="9">
        <v>2.96</v>
      </c>
    </row>
    <row r="28" spans="1:20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5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K28" s="5">
        <f>C28*K24</f>
        <v>1663.6800000000003</v>
      </c>
      <c r="P28" s="9">
        <v>1.49</v>
      </c>
      <c r="Q28" s="9">
        <v>2.5</v>
      </c>
      <c r="R28" s="9">
        <v>2.2599999999999998</v>
      </c>
      <c r="S28" s="9">
        <v>1.61</v>
      </c>
      <c r="T28" s="9">
        <v>2.96</v>
      </c>
    </row>
    <row r="29" spans="1:20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 t="shared" si="2"/>
        <v>30.57</v>
      </c>
      <c r="I29" s="5">
        <f>H29+R29</f>
        <v>32.83</v>
      </c>
      <c r="J29" s="5">
        <f>I29+Q29</f>
        <v>35.33</v>
      </c>
      <c r="K29" s="5">
        <f>J29+P29</f>
        <v>36.82</v>
      </c>
      <c r="P29" s="9">
        <v>1.49</v>
      </c>
      <c r="Q29" s="9">
        <v>2.5</v>
      </c>
      <c r="R29" s="9">
        <v>2.2599999999999998</v>
      </c>
      <c r="S29" s="9">
        <v>1.61</v>
      </c>
      <c r="T29" s="9">
        <v>2.96</v>
      </c>
    </row>
    <row r="30" spans="1:20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K30" s="5">
        <f>C31*K29</f>
        <v>515.48</v>
      </c>
      <c r="P30" s="9">
        <v>1.49</v>
      </c>
      <c r="Q30" s="9">
        <v>2.5</v>
      </c>
      <c r="R30" s="9">
        <v>2.2599999999999998</v>
      </c>
      <c r="S30" s="9">
        <v>1.61</v>
      </c>
      <c r="T30" s="9">
        <v>2.96</v>
      </c>
    </row>
    <row r="31" spans="1:20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6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K31" s="5">
        <f>C31*K29</f>
        <v>515.48</v>
      </c>
      <c r="P31" s="9">
        <v>1.49</v>
      </c>
      <c r="Q31" s="9">
        <v>2.5</v>
      </c>
      <c r="R31" s="9">
        <v>2.2599999999999998</v>
      </c>
      <c r="S31" s="9">
        <v>1.61</v>
      </c>
      <c r="T31" s="9">
        <v>2.96</v>
      </c>
    </row>
    <row r="32" spans="1:20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6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K32" s="5">
        <f>C32*K29</f>
        <v>699.58</v>
      </c>
      <c r="P32" s="9">
        <v>1.49</v>
      </c>
      <c r="Q32" s="9">
        <v>2.5</v>
      </c>
      <c r="R32" s="9">
        <v>2.2599999999999998</v>
      </c>
      <c r="S32" s="9">
        <v>1.61</v>
      </c>
      <c r="T32" s="9">
        <v>2.96</v>
      </c>
    </row>
    <row r="33" spans="1:20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6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K33" s="5">
        <f>C33*K29</f>
        <v>1767.3600000000001</v>
      </c>
      <c r="P33" s="9">
        <v>1.49</v>
      </c>
      <c r="Q33" s="9">
        <v>2.5</v>
      </c>
      <c r="R33" s="9">
        <v>2.2599999999999998</v>
      </c>
      <c r="S33" s="9">
        <v>1.61</v>
      </c>
      <c r="T33" s="9">
        <v>2.96</v>
      </c>
    </row>
    <row r="34" spans="1:20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 t="shared" si="2"/>
        <v>28.39</v>
      </c>
      <c r="I34" s="5">
        <f>H34+R34</f>
        <v>30.65</v>
      </c>
      <c r="J34" s="5">
        <f>I34+Q33</f>
        <v>33.15</v>
      </c>
      <c r="K34" s="5">
        <f>J34+P34</f>
        <v>34.64</v>
      </c>
      <c r="P34" s="9">
        <v>1.49</v>
      </c>
      <c r="Q34" s="9">
        <v>2.5</v>
      </c>
      <c r="R34" s="9">
        <v>2.2599999999999998</v>
      </c>
      <c r="S34" s="9">
        <v>1.61</v>
      </c>
      <c r="T34" s="9">
        <v>2.96</v>
      </c>
    </row>
    <row r="35" spans="1:20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K35" s="5">
        <f>C35*K34</f>
        <v>311.76</v>
      </c>
      <c r="P35" s="9">
        <v>1.49</v>
      </c>
      <c r="Q35" s="9">
        <v>2.5</v>
      </c>
      <c r="R35" s="9">
        <v>2.2599999999999998</v>
      </c>
      <c r="S35" s="9">
        <v>1.61</v>
      </c>
      <c r="T35" s="9">
        <v>2.96</v>
      </c>
    </row>
    <row r="36" spans="1:20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7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K36" s="5">
        <f>C36*K34</f>
        <v>484.96000000000004</v>
      </c>
      <c r="P36" s="9">
        <v>1.49</v>
      </c>
      <c r="Q36" s="9">
        <v>2.5</v>
      </c>
      <c r="R36" s="9">
        <v>2.2599999999999998</v>
      </c>
      <c r="S36" s="9">
        <v>1.61</v>
      </c>
      <c r="T36" s="9">
        <v>2.96</v>
      </c>
    </row>
    <row r="37" spans="1:20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7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K37" s="5">
        <f>C37*K34</f>
        <v>658.16</v>
      </c>
      <c r="P37" s="9">
        <v>1.49</v>
      </c>
      <c r="Q37" s="9">
        <v>2.5</v>
      </c>
      <c r="R37" s="9">
        <v>2.2599999999999998</v>
      </c>
      <c r="S37" s="9">
        <v>1.61</v>
      </c>
      <c r="T37" s="9">
        <v>2.96</v>
      </c>
    </row>
    <row r="38" spans="1:20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7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K38" s="5">
        <f>C38*K34</f>
        <v>1662.72</v>
      </c>
      <c r="P38" s="9">
        <v>1.49</v>
      </c>
      <c r="Q38" s="9">
        <v>2.5</v>
      </c>
      <c r="R38" s="9">
        <v>2.2599999999999998</v>
      </c>
      <c r="S38" s="9">
        <v>1.61</v>
      </c>
      <c r="T38" s="9">
        <v>2.96</v>
      </c>
    </row>
    <row r="39" spans="1:20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 t="shared" si="2"/>
        <v>28.380000000000003</v>
      </c>
      <c r="I39" s="5">
        <f>H39+R39</f>
        <v>30.64</v>
      </c>
      <c r="J39" s="5">
        <f>I39+Q39</f>
        <v>33.14</v>
      </c>
      <c r="K39" s="5">
        <f>J39+P39</f>
        <v>34.630000000000003</v>
      </c>
      <c r="P39" s="9">
        <v>1.49</v>
      </c>
      <c r="Q39" s="9">
        <v>2.5</v>
      </c>
      <c r="R39" s="9">
        <v>2.2599999999999998</v>
      </c>
      <c r="S39" s="9">
        <v>1.61</v>
      </c>
      <c r="T39" s="9">
        <v>2.96</v>
      </c>
    </row>
    <row r="40" spans="1:20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K40" s="5">
        <f>C40*K39</f>
        <v>311.67</v>
      </c>
      <c r="P40" s="9">
        <v>1.49</v>
      </c>
      <c r="Q40" s="9">
        <v>2.5</v>
      </c>
      <c r="R40" s="9">
        <v>2.2599999999999998</v>
      </c>
      <c r="S40" s="9">
        <v>1.61</v>
      </c>
      <c r="T40" s="9">
        <v>2.96</v>
      </c>
    </row>
    <row r="41" spans="1:20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8">C41*$F$39</f>
        <v>461.30000000000007</v>
      </c>
      <c r="G41" s="5">
        <f t="shared" si="0"/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K41" s="5">
        <f>C41*K39</f>
        <v>484.82000000000005</v>
      </c>
      <c r="P41" s="9">
        <v>1.49</v>
      </c>
      <c r="Q41" s="9">
        <v>2.5</v>
      </c>
      <c r="R41" s="9">
        <v>2.2599999999999998</v>
      </c>
      <c r="S41" s="9">
        <v>1.61</v>
      </c>
      <c r="T41" s="9">
        <v>2.96</v>
      </c>
    </row>
    <row r="42" spans="1:20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8"/>
        <v>626.05000000000007</v>
      </c>
      <c r="G42" s="5">
        <f t="shared" si="0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K42" s="5">
        <f>C42*K39</f>
        <v>657.97</v>
      </c>
      <c r="P42" s="9">
        <v>1.49</v>
      </c>
      <c r="Q42" s="9">
        <v>2.5</v>
      </c>
      <c r="R42" s="9">
        <v>2.2599999999999998</v>
      </c>
      <c r="S42" s="9">
        <v>1.61</v>
      </c>
      <c r="T42" s="9">
        <v>2.96</v>
      </c>
    </row>
    <row r="43" spans="1:20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8"/>
        <v>1581.6000000000001</v>
      </c>
      <c r="G43" s="5">
        <f t="shared" si="0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K43" s="5">
        <f>C43*K39</f>
        <v>1662.2400000000002</v>
      </c>
      <c r="P43" s="9">
        <v>1.49</v>
      </c>
      <c r="Q43" s="9">
        <v>2.5</v>
      </c>
      <c r="R43" s="9">
        <v>2.2599999999999998</v>
      </c>
      <c r="S43" s="9">
        <v>1.61</v>
      </c>
      <c r="T43" s="9">
        <v>2.96</v>
      </c>
    </row>
    <row r="44" spans="1:20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0"/>
        <v>30.07</v>
      </c>
      <c r="H44" s="5">
        <f t="shared" si="2"/>
        <v>28.46</v>
      </c>
      <c r="I44" s="5">
        <f>H44+R44</f>
        <v>30.72</v>
      </c>
      <c r="J44" s="5">
        <f>I44+Q44</f>
        <v>33.22</v>
      </c>
      <c r="K44" s="5">
        <f>J44+P44</f>
        <v>34.71</v>
      </c>
      <c r="P44" s="9">
        <v>1.49</v>
      </c>
      <c r="Q44" s="9">
        <v>2.5</v>
      </c>
      <c r="R44" s="9">
        <v>2.2599999999999998</v>
      </c>
      <c r="S44" s="9">
        <v>1.61</v>
      </c>
      <c r="T44" s="9">
        <v>2.96</v>
      </c>
    </row>
    <row r="45" spans="1:20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0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K45" s="5">
        <f>C46*K44</f>
        <v>485.94</v>
      </c>
      <c r="P45" s="9">
        <v>1.49</v>
      </c>
      <c r="Q45" s="9">
        <v>2.5</v>
      </c>
      <c r="R45" s="9">
        <v>2.2599999999999998</v>
      </c>
      <c r="S45" s="9">
        <v>1.61</v>
      </c>
      <c r="T45" s="9">
        <v>2.96</v>
      </c>
    </row>
    <row r="46" spans="1:20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9">C46*$F$44</f>
        <v>462.42</v>
      </c>
      <c r="G46" s="5">
        <f t="shared" si="0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K46" s="5">
        <f>C47*K44</f>
        <v>659.49</v>
      </c>
      <c r="P46" s="9">
        <v>1.49</v>
      </c>
      <c r="Q46" s="9">
        <v>2.5</v>
      </c>
      <c r="R46" s="9">
        <v>2.2599999999999998</v>
      </c>
      <c r="S46" s="9">
        <v>1.61</v>
      </c>
      <c r="T46" s="9">
        <v>2.96</v>
      </c>
    </row>
    <row r="47" spans="1:20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9"/>
        <v>627.57000000000005</v>
      </c>
      <c r="G47" s="5">
        <f t="shared" si="0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K47" s="5">
        <f>C47*K44</f>
        <v>659.49</v>
      </c>
      <c r="P47" s="9">
        <v>1.49</v>
      </c>
      <c r="Q47" s="9">
        <v>2.5</v>
      </c>
      <c r="R47" s="9">
        <v>2.2599999999999998</v>
      </c>
      <c r="S47" s="9">
        <v>1.61</v>
      </c>
      <c r="T47" s="9">
        <v>2.96</v>
      </c>
    </row>
    <row r="48" spans="1:20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0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K48" s="5">
        <f>C48*K44</f>
        <v>1666.08</v>
      </c>
      <c r="P48" s="9">
        <v>1.49</v>
      </c>
      <c r="Q48" s="9">
        <v>2.5</v>
      </c>
      <c r="R48" s="9">
        <v>2.2599999999999998</v>
      </c>
      <c r="S48" s="9">
        <v>1.61</v>
      </c>
      <c r="T48" s="9">
        <v>2.96</v>
      </c>
    </row>
    <row r="49" spans="1:20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0"/>
        <v>29.940000000000005</v>
      </c>
      <c r="H49" s="5">
        <f t="shared" si="2"/>
        <v>28.330000000000005</v>
      </c>
      <c r="I49" s="5">
        <f>H49+R49</f>
        <v>30.590000000000003</v>
      </c>
      <c r="J49" s="5">
        <f>I49+Q49</f>
        <v>33.090000000000003</v>
      </c>
      <c r="K49" s="5">
        <f>J49+P49</f>
        <v>34.580000000000005</v>
      </c>
      <c r="P49" s="9">
        <v>1.49</v>
      </c>
      <c r="Q49" s="9">
        <v>2.5</v>
      </c>
      <c r="R49" s="9">
        <v>2.2599999999999998</v>
      </c>
      <c r="S49" s="9">
        <v>1.61</v>
      </c>
      <c r="T49" s="9">
        <v>2.96</v>
      </c>
    </row>
    <row r="50" spans="1:20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0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K50" s="5">
        <f>C50*K49</f>
        <v>311.22000000000003</v>
      </c>
      <c r="P50" s="9">
        <v>1.49</v>
      </c>
      <c r="Q50" s="9">
        <v>2.5</v>
      </c>
      <c r="R50" s="9">
        <v>2.2599999999999998</v>
      </c>
      <c r="S50" s="9">
        <v>1.61</v>
      </c>
      <c r="T50" s="9">
        <v>2.96</v>
      </c>
    </row>
    <row r="51" spans="1:20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0">C51*$F$49</f>
        <v>460.60000000000008</v>
      </c>
      <c r="G51" s="5">
        <f t="shared" si="0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K51" s="5">
        <f>C51*K49</f>
        <v>484.12000000000006</v>
      </c>
      <c r="P51" s="9">
        <v>1.49</v>
      </c>
      <c r="Q51" s="9">
        <v>2.5</v>
      </c>
      <c r="R51" s="9">
        <v>2.2599999999999998</v>
      </c>
      <c r="S51" s="9">
        <v>1.61</v>
      </c>
      <c r="T51" s="9">
        <v>2.96</v>
      </c>
    </row>
    <row r="52" spans="1:20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0"/>
        <v>625.10000000000014</v>
      </c>
      <c r="G52" s="5">
        <f t="shared" si="0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K52" s="5">
        <f>C52*K49</f>
        <v>657.0200000000001</v>
      </c>
      <c r="P52" s="9">
        <v>1.49</v>
      </c>
      <c r="Q52" s="9">
        <v>2.5</v>
      </c>
      <c r="R52" s="9">
        <v>2.2599999999999998</v>
      </c>
      <c r="S52" s="9">
        <v>1.61</v>
      </c>
      <c r="T52" s="9">
        <v>2.96</v>
      </c>
    </row>
    <row r="53" spans="1:20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0"/>
        <v>1579.2000000000003</v>
      </c>
      <c r="G53" s="5">
        <f t="shared" si="0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K53" s="5">
        <f>C53*K49</f>
        <v>1659.8400000000001</v>
      </c>
      <c r="P53" s="9">
        <v>1.49</v>
      </c>
      <c r="Q53" s="9">
        <v>2.5</v>
      </c>
      <c r="R53" s="9">
        <v>2.2599999999999998</v>
      </c>
      <c r="S53" s="9">
        <v>1.61</v>
      </c>
      <c r="T53" s="9">
        <v>2.96</v>
      </c>
    </row>
    <row r="54" spans="1:20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0"/>
        <v>29.97</v>
      </c>
      <c r="H54" s="5">
        <f t="shared" si="2"/>
        <v>28.36</v>
      </c>
      <c r="I54" s="5">
        <f>H54+R54</f>
        <v>30.619999999999997</v>
      </c>
      <c r="J54" s="5">
        <f>I54+Q54</f>
        <v>33.119999999999997</v>
      </c>
      <c r="K54" s="5">
        <f>J54+P54</f>
        <v>34.61</v>
      </c>
      <c r="P54" s="9">
        <v>1.49</v>
      </c>
      <c r="Q54" s="9">
        <v>2.5</v>
      </c>
      <c r="R54" s="9">
        <v>2.2599999999999998</v>
      </c>
      <c r="S54" s="9">
        <v>1.61</v>
      </c>
      <c r="T54" s="9">
        <v>2.96</v>
      </c>
    </row>
    <row r="55" spans="1:20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0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K55" s="5">
        <f>C55*K54</f>
        <v>311.49</v>
      </c>
      <c r="P55" s="9">
        <v>1.49</v>
      </c>
      <c r="Q55" s="9">
        <v>2.5</v>
      </c>
      <c r="R55" s="9">
        <v>2.2599999999999998</v>
      </c>
      <c r="S55" s="9">
        <v>1.61</v>
      </c>
      <c r="T55" s="9">
        <v>2.96</v>
      </c>
    </row>
    <row r="56" spans="1:20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1">C56*$F$54</f>
        <v>461.02</v>
      </c>
      <c r="G56" s="5">
        <f t="shared" si="0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K56" s="5">
        <f>C56*K54</f>
        <v>484.53999999999996</v>
      </c>
      <c r="P56" s="9">
        <v>1.49</v>
      </c>
      <c r="Q56" s="9">
        <v>2.5</v>
      </c>
      <c r="R56" s="9">
        <v>2.2599999999999998</v>
      </c>
      <c r="S56" s="9">
        <v>1.61</v>
      </c>
      <c r="T56" s="9">
        <v>2.96</v>
      </c>
    </row>
    <row r="57" spans="1:20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1"/>
        <v>625.66999999999996</v>
      </c>
      <c r="G57" s="5">
        <f t="shared" si="0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K57" s="5">
        <f>C57*K54</f>
        <v>657.59</v>
      </c>
      <c r="P57" s="9">
        <v>1.49</v>
      </c>
      <c r="Q57" s="9">
        <v>2.5</v>
      </c>
      <c r="R57" s="9">
        <v>2.2599999999999998</v>
      </c>
      <c r="S57" s="9">
        <v>1.61</v>
      </c>
      <c r="T57" s="9">
        <v>2.96</v>
      </c>
    </row>
    <row r="58" spans="1:20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1"/>
        <v>1580.6399999999999</v>
      </c>
      <c r="G58" s="5">
        <f t="shared" si="0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K58" s="5">
        <f>C58*K54</f>
        <v>1661.28</v>
      </c>
      <c r="P58" s="9">
        <v>1.49</v>
      </c>
      <c r="Q58" s="9">
        <v>2.5</v>
      </c>
      <c r="R58" s="9">
        <v>2.2599999999999998</v>
      </c>
      <c r="S58" s="9">
        <v>1.61</v>
      </c>
      <c r="T58" s="9">
        <v>2.96</v>
      </c>
    </row>
    <row r="59" spans="1:20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0"/>
        <v>29.980000000000004</v>
      </c>
      <c r="H59" s="5">
        <f t="shared" si="2"/>
        <v>28.370000000000005</v>
      </c>
      <c r="I59" s="5">
        <f>H59+R59</f>
        <v>30.630000000000003</v>
      </c>
      <c r="J59" s="5">
        <f>I59+Q59</f>
        <v>33.130000000000003</v>
      </c>
      <c r="K59" s="5">
        <f>J59+P59</f>
        <v>34.620000000000005</v>
      </c>
      <c r="P59" s="9">
        <v>1.49</v>
      </c>
      <c r="Q59" s="9">
        <v>2.5</v>
      </c>
      <c r="R59" s="9">
        <v>2.2599999999999998</v>
      </c>
      <c r="S59" s="9">
        <v>1.61</v>
      </c>
      <c r="T59" s="9">
        <v>2.96</v>
      </c>
    </row>
    <row r="60" spans="1:20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0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K60" s="5">
        <f>C60*K59</f>
        <v>311.58000000000004</v>
      </c>
      <c r="P60" s="9">
        <v>1.49</v>
      </c>
      <c r="Q60" s="9">
        <v>2.5</v>
      </c>
      <c r="R60" s="9">
        <v>2.2599999999999998</v>
      </c>
      <c r="S60" s="9">
        <v>1.61</v>
      </c>
      <c r="T60" s="9">
        <v>2.96</v>
      </c>
    </row>
    <row r="61" spans="1:20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2">C61*$F$59</f>
        <v>461.16000000000008</v>
      </c>
      <c r="G61" s="5">
        <f t="shared" si="0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K61" s="5">
        <f>C61*K59</f>
        <v>484.68000000000006</v>
      </c>
      <c r="P61" s="9">
        <v>1.49</v>
      </c>
      <c r="Q61" s="9">
        <v>2.5</v>
      </c>
      <c r="R61" s="9">
        <v>2.2599999999999998</v>
      </c>
      <c r="S61" s="9">
        <v>1.61</v>
      </c>
      <c r="T61" s="9">
        <v>2.96</v>
      </c>
    </row>
    <row r="62" spans="1:20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2"/>
        <v>625.86000000000013</v>
      </c>
      <c r="G62" s="5">
        <f t="shared" si="0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K62" s="5">
        <f>C62*K59</f>
        <v>657.78000000000009</v>
      </c>
      <c r="P62" s="9">
        <v>1.49</v>
      </c>
      <c r="Q62" s="9">
        <v>2.5</v>
      </c>
      <c r="R62" s="9">
        <v>2.2599999999999998</v>
      </c>
      <c r="S62" s="9">
        <v>1.61</v>
      </c>
      <c r="T62" s="9">
        <v>2.96</v>
      </c>
    </row>
    <row r="63" spans="1:20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2"/>
        <v>1581.1200000000003</v>
      </c>
      <c r="G63" s="5">
        <f t="shared" si="0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K63" s="5">
        <f>C63*K59</f>
        <v>1661.7600000000002</v>
      </c>
      <c r="P63" s="9">
        <v>1.49</v>
      </c>
      <c r="Q63" s="9">
        <v>2.5</v>
      </c>
      <c r="R63" s="9">
        <v>2.2599999999999998</v>
      </c>
      <c r="S63" s="9">
        <v>1.61</v>
      </c>
      <c r="T63" s="9">
        <v>2.96</v>
      </c>
    </row>
    <row r="64" spans="1:20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0"/>
        <v>29.65</v>
      </c>
      <c r="H64" s="5">
        <f t="shared" si="2"/>
        <v>28.04</v>
      </c>
      <c r="I64" s="5">
        <f>H64+R64</f>
        <v>30.299999999999997</v>
      </c>
      <c r="J64" s="5">
        <f>I64+Q64</f>
        <v>32.799999999999997</v>
      </c>
      <c r="K64" s="5">
        <f>J64+P64</f>
        <v>34.29</v>
      </c>
      <c r="P64" s="9">
        <v>1.49</v>
      </c>
      <c r="Q64" s="9">
        <v>2.5</v>
      </c>
      <c r="R64" s="9">
        <v>2.2599999999999998</v>
      </c>
      <c r="S64" s="9">
        <v>1.61</v>
      </c>
      <c r="T64" s="9">
        <v>2.96</v>
      </c>
    </row>
    <row r="65" spans="1:20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0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K65" s="5">
        <f>C65*K64</f>
        <v>308.61</v>
      </c>
      <c r="P65" s="9">
        <v>1.49</v>
      </c>
      <c r="Q65" s="9">
        <v>2.5</v>
      </c>
      <c r="R65" s="9">
        <v>2.2599999999999998</v>
      </c>
      <c r="S65" s="9">
        <v>1.61</v>
      </c>
      <c r="T65" s="9">
        <v>2.96</v>
      </c>
    </row>
    <row r="66" spans="1:20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3">C66*$F$64</f>
        <v>456.53999999999996</v>
      </c>
      <c r="G66" s="5">
        <f t="shared" si="0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K66" s="5">
        <f>C66*K64</f>
        <v>480.06</v>
      </c>
      <c r="P66" s="9">
        <v>1.49</v>
      </c>
      <c r="Q66" s="9">
        <v>2.5</v>
      </c>
      <c r="R66" s="9">
        <v>2.2599999999999998</v>
      </c>
      <c r="S66" s="9">
        <v>1.61</v>
      </c>
      <c r="T66" s="9">
        <v>2.96</v>
      </c>
    </row>
    <row r="67" spans="1:20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3"/>
        <v>619.59</v>
      </c>
      <c r="G67" s="5">
        <f t="shared" si="0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K67" s="5">
        <f>C67*K64</f>
        <v>651.51</v>
      </c>
      <c r="P67" s="9">
        <v>1.49</v>
      </c>
      <c r="Q67" s="9">
        <v>2.5</v>
      </c>
      <c r="R67" s="9">
        <v>2.2599999999999998</v>
      </c>
      <c r="S67" s="9">
        <v>1.61</v>
      </c>
      <c r="T67" s="9">
        <v>2.96</v>
      </c>
    </row>
    <row r="68" spans="1:20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3"/>
        <v>1565.28</v>
      </c>
      <c r="G68" s="5">
        <f t="shared" si="0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K68" s="5">
        <f>K64*C68</f>
        <v>1645.92</v>
      </c>
      <c r="P68" s="9">
        <v>1.49</v>
      </c>
      <c r="Q68" s="9">
        <v>2.5</v>
      </c>
      <c r="R68" s="9">
        <v>2.2599999999999998</v>
      </c>
      <c r="S68" s="9">
        <v>1.61</v>
      </c>
      <c r="T68" s="9">
        <v>2.96</v>
      </c>
    </row>
    <row r="69" spans="1:20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0"/>
        <v>30.020000000000003</v>
      </c>
      <c r="H69" s="5">
        <f t="shared" si="2"/>
        <v>28.410000000000004</v>
      </c>
      <c r="I69" s="5">
        <f>H69+R69</f>
        <v>30.67</v>
      </c>
      <c r="J69" s="5">
        <f>I69+Q69</f>
        <v>33.17</v>
      </c>
      <c r="K69" s="5">
        <f>J69+P69</f>
        <v>34.660000000000004</v>
      </c>
      <c r="P69" s="9">
        <v>1.49</v>
      </c>
      <c r="Q69" s="9">
        <v>2.5</v>
      </c>
      <c r="R69" s="9">
        <v>2.2599999999999998</v>
      </c>
      <c r="S69" s="9">
        <v>1.61</v>
      </c>
      <c r="T69" s="9">
        <v>2.96</v>
      </c>
    </row>
    <row r="70" spans="1:20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0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K70" s="5">
        <f>C70*K69</f>
        <v>311.94000000000005</v>
      </c>
      <c r="P70" s="9">
        <v>1.49</v>
      </c>
      <c r="Q70" s="9">
        <v>2.5</v>
      </c>
      <c r="R70" s="9">
        <v>2.2599999999999998</v>
      </c>
      <c r="S70" s="9">
        <v>1.61</v>
      </c>
      <c r="T70" s="9">
        <v>2.96</v>
      </c>
    </row>
    <row r="71" spans="1:20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4">C71*$F$69</f>
        <v>461.72</v>
      </c>
      <c r="G71" s="5">
        <f t="shared" si="0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K71" s="5">
        <f>C71*K69</f>
        <v>485.24000000000007</v>
      </c>
      <c r="P71" s="9">
        <v>1.49</v>
      </c>
      <c r="Q71" s="9">
        <v>2.5</v>
      </c>
      <c r="R71" s="9">
        <v>2.2599999999999998</v>
      </c>
      <c r="S71" s="9">
        <v>1.61</v>
      </c>
      <c r="T71" s="9">
        <v>2.96</v>
      </c>
    </row>
    <row r="72" spans="1:20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4"/>
        <v>626.62000000000012</v>
      </c>
      <c r="G72" s="5">
        <f t="shared" si="0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K72" s="5">
        <f>C72*K69</f>
        <v>658.54000000000008</v>
      </c>
      <c r="P72" s="9">
        <v>1.49</v>
      </c>
      <c r="Q72" s="9">
        <v>2.5</v>
      </c>
      <c r="R72" s="9">
        <v>2.2599999999999998</v>
      </c>
      <c r="S72" s="9">
        <v>1.61</v>
      </c>
      <c r="T72" s="9">
        <v>2.96</v>
      </c>
    </row>
    <row r="73" spans="1:20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4"/>
        <v>1583.0400000000002</v>
      </c>
      <c r="G73" s="5">
        <f t="shared" si="0"/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K73" s="5">
        <f>C73*K69</f>
        <v>1663.6800000000003</v>
      </c>
      <c r="P73" s="9">
        <v>1.49</v>
      </c>
      <c r="Q73" s="9">
        <v>2.5</v>
      </c>
      <c r="R73" s="9">
        <v>2.2599999999999998</v>
      </c>
      <c r="S73" s="9">
        <v>1.61</v>
      </c>
      <c r="T73" s="9">
        <v>2.96</v>
      </c>
    </row>
    <row r="74" spans="1:20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ref="G74:G107" si="15">F74-T74</f>
        <v>30.18</v>
      </c>
      <c r="H74" s="5">
        <f t="shared" ref="H74:H107" si="16">G74-S74</f>
        <v>28.57</v>
      </c>
      <c r="I74" s="5">
        <f>H74+R74</f>
        <v>30.83</v>
      </c>
      <c r="J74" s="5">
        <f>I74+Q74</f>
        <v>33.33</v>
      </c>
      <c r="K74" s="5">
        <f>J74+P74</f>
        <v>34.82</v>
      </c>
      <c r="P74" s="9">
        <v>1.49</v>
      </c>
      <c r="Q74" s="9">
        <v>2.5</v>
      </c>
      <c r="R74" s="9">
        <v>2.2599999999999998</v>
      </c>
      <c r="S74" s="9">
        <v>1.61</v>
      </c>
      <c r="T74" s="9">
        <v>2.96</v>
      </c>
    </row>
    <row r="75" spans="1:20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5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K75" s="5">
        <f>C75*K74</f>
        <v>313.38</v>
      </c>
      <c r="P75" s="9">
        <v>1.49</v>
      </c>
      <c r="Q75" s="9">
        <v>2.5</v>
      </c>
      <c r="R75" s="9">
        <v>2.2599999999999998</v>
      </c>
      <c r="S75" s="9">
        <v>1.61</v>
      </c>
      <c r="T75" s="9">
        <v>2.96</v>
      </c>
    </row>
    <row r="76" spans="1:20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17">C76*$F$74</f>
        <v>463.96000000000004</v>
      </c>
      <c r="G76" s="5">
        <f t="shared" si="15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K76" s="5">
        <f>C76*K74</f>
        <v>487.48</v>
      </c>
      <c r="P76" s="9">
        <v>1.49</v>
      </c>
      <c r="Q76" s="9">
        <v>2.5</v>
      </c>
      <c r="R76" s="9">
        <v>2.2599999999999998</v>
      </c>
      <c r="S76" s="9">
        <v>1.61</v>
      </c>
      <c r="T76" s="9">
        <v>2.96</v>
      </c>
    </row>
    <row r="77" spans="1:20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17"/>
        <v>629.66</v>
      </c>
      <c r="G77" s="5">
        <f t="shared" si="15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K77" s="5">
        <f>C77*K74</f>
        <v>661.58</v>
      </c>
      <c r="P77" s="9">
        <v>1.49</v>
      </c>
      <c r="Q77" s="9">
        <v>2.5</v>
      </c>
      <c r="R77" s="9">
        <v>2.2599999999999998</v>
      </c>
      <c r="S77" s="9">
        <v>1.61</v>
      </c>
      <c r="T77" s="9">
        <v>2.96</v>
      </c>
    </row>
    <row r="78" spans="1:20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17"/>
        <v>1590.72</v>
      </c>
      <c r="G78" s="5">
        <f t="shared" si="15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K78" s="5">
        <f>C78*K74</f>
        <v>1671.3600000000001</v>
      </c>
      <c r="P78" s="9">
        <v>1.49</v>
      </c>
      <c r="Q78" s="9">
        <v>2.5</v>
      </c>
      <c r="R78" s="9">
        <v>2.2599999999999998</v>
      </c>
      <c r="S78" s="9">
        <v>1.61</v>
      </c>
      <c r="T78" s="9">
        <v>2.96</v>
      </c>
    </row>
    <row r="79" spans="1:20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5"/>
        <v>30</v>
      </c>
      <c r="H79" s="5">
        <f t="shared" si="16"/>
        <v>28.39</v>
      </c>
      <c r="I79" s="5">
        <f>H79+R79</f>
        <v>30.65</v>
      </c>
      <c r="J79" s="5">
        <f>I79+Q79</f>
        <v>33.15</v>
      </c>
      <c r="K79" s="5">
        <f>J79+P79</f>
        <v>34.64</v>
      </c>
      <c r="P79" s="9">
        <v>1.49</v>
      </c>
      <c r="Q79" s="9">
        <v>2.5</v>
      </c>
      <c r="R79" s="9">
        <v>2.2599999999999998</v>
      </c>
      <c r="S79" s="9">
        <v>1.61</v>
      </c>
      <c r="T79" s="9">
        <v>2.96</v>
      </c>
    </row>
    <row r="80" spans="1:20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5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K80" s="5">
        <f>C80*K79</f>
        <v>311.76</v>
      </c>
      <c r="P80" s="9">
        <v>1.49</v>
      </c>
      <c r="Q80" s="9">
        <v>2.5</v>
      </c>
      <c r="R80" s="9">
        <v>2.2599999999999998</v>
      </c>
      <c r="S80" s="9">
        <v>1.61</v>
      </c>
      <c r="T80" s="9">
        <v>2.96</v>
      </c>
    </row>
    <row r="81" spans="1:20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18">C81*$F$79</f>
        <v>461.44</v>
      </c>
      <c r="G81" s="5">
        <f t="shared" si="15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K81" s="5">
        <f>C81*K79</f>
        <v>484.96000000000004</v>
      </c>
      <c r="P81" s="9">
        <v>1.49</v>
      </c>
      <c r="Q81" s="9">
        <v>2.5</v>
      </c>
      <c r="R81" s="9">
        <v>2.2599999999999998</v>
      </c>
      <c r="S81" s="9">
        <v>1.61</v>
      </c>
      <c r="T81" s="9">
        <v>2.96</v>
      </c>
    </row>
    <row r="82" spans="1:20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18"/>
        <v>626.24</v>
      </c>
      <c r="G82" s="5">
        <f t="shared" si="15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K82" s="5">
        <f>C82*K79</f>
        <v>658.16</v>
      </c>
      <c r="P82" s="9">
        <v>1.49</v>
      </c>
      <c r="Q82" s="9">
        <v>2.5</v>
      </c>
      <c r="R82" s="9">
        <v>2.2599999999999998</v>
      </c>
      <c r="S82" s="9">
        <v>1.61</v>
      </c>
      <c r="T82" s="9">
        <v>2.96</v>
      </c>
    </row>
    <row r="83" spans="1:20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18"/>
        <v>1582.08</v>
      </c>
      <c r="G83" s="5">
        <f t="shared" si="15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K83" s="5">
        <f>C83*K79</f>
        <v>1662.72</v>
      </c>
      <c r="P83" s="9">
        <v>1.49</v>
      </c>
      <c r="Q83" s="9">
        <v>2.5</v>
      </c>
      <c r="R83" s="9">
        <v>2.2599999999999998</v>
      </c>
      <c r="S83" s="9">
        <v>1.61</v>
      </c>
      <c r="T83" s="9">
        <v>2.96</v>
      </c>
    </row>
    <row r="84" spans="1:20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5"/>
        <v>29.990000000000002</v>
      </c>
      <c r="H84" s="5">
        <f t="shared" si="16"/>
        <v>28.380000000000003</v>
      </c>
      <c r="I84" s="5">
        <f>H84+R84</f>
        <v>30.64</v>
      </c>
      <c r="J84" s="5">
        <f>I84+Q84</f>
        <v>33.14</v>
      </c>
      <c r="K84" s="5">
        <f>J84+P84</f>
        <v>34.630000000000003</v>
      </c>
      <c r="P84" s="9">
        <v>1.49</v>
      </c>
      <c r="Q84" s="9">
        <v>2.5</v>
      </c>
      <c r="R84" s="9">
        <v>2.2599999999999998</v>
      </c>
      <c r="S84" s="9">
        <v>1.61</v>
      </c>
      <c r="T84" s="9">
        <v>2.96</v>
      </c>
    </row>
    <row r="85" spans="1:20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5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K85" s="5">
        <f>C85*K84</f>
        <v>311.67</v>
      </c>
      <c r="P85" s="9">
        <v>1.49</v>
      </c>
      <c r="Q85" s="9">
        <v>2.5</v>
      </c>
      <c r="R85" s="9">
        <v>2.2599999999999998</v>
      </c>
      <c r="S85" s="9">
        <v>1.61</v>
      </c>
      <c r="T85" s="9">
        <v>2.96</v>
      </c>
    </row>
    <row r="86" spans="1:20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19">C86*$F$84</f>
        <v>461.30000000000007</v>
      </c>
      <c r="G86" s="5">
        <f t="shared" si="15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K86" s="5">
        <f>C86*K84</f>
        <v>484.82000000000005</v>
      </c>
      <c r="P86" s="9">
        <v>1.49</v>
      </c>
      <c r="Q86" s="9">
        <v>2.5</v>
      </c>
      <c r="R86" s="9">
        <v>2.2599999999999998</v>
      </c>
      <c r="S86" s="9">
        <v>1.61</v>
      </c>
      <c r="T86" s="9">
        <v>2.96</v>
      </c>
    </row>
    <row r="87" spans="1:20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19"/>
        <v>626.05000000000007</v>
      </c>
      <c r="G87" s="5">
        <f t="shared" si="15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K87" s="5">
        <f>C87*K84</f>
        <v>657.97</v>
      </c>
      <c r="P87" s="9">
        <v>1.49</v>
      </c>
      <c r="Q87" s="9">
        <v>2.5</v>
      </c>
      <c r="R87" s="9">
        <v>2.2599999999999998</v>
      </c>
      <c r="S87" s="9">
        <v>1.61</v>
      </c>
      <c r="T87" s="9">
        <v>2.96</v>
      </c>
    </row>
    <row r="88" spans="1:20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19"/>
        <v>1581.6000000000001</v>
      </c>
      <c r="G88" s="5">
        <f t="shared" si="15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K88" s="5">
        <f>C88*K84</f>
        <v>1662.2400000000002</v>
      </c>
      <c r="P88" s="9">
        <v>1.49</v>
      </c>
      <c r="Q88" s="9">
        <v>2.5</v>
      </c>
      <c r="R88" s="9">
        <v>2.2599999999999998</v>
      </c>
      <c r="S88" s="9">
        <v>1.61</v>
      </c>
      <c r="T88" s="9">
        <v>2.96</v>
      </c>
    </row>
    <row r="89" spans="1:20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5"/>
        <v>30.07</v>
      </c>
      <c r="H89" s="5">
        <f t="shared" si="16"/>
        <v>28.46</v>
      </c>
      <c r="I89" s="5">
        <f>H89+R89</f>
        <v>30.72</v>
      </c>
      <c r="J89" s="5">
        <f>I89+Q89</f>
        <v>33.22</v>
      </c>
      <c r="K89" s="5">
        <f>J89+P89</f>
        <v>34.71</v>
      </c>
      <c r="P89" s="9">
        <v>1.49</v>
      </c>
      <c r="Q89" s="9">
        <v>2.5</v>
      </c>
      <c r="R89" s="9">
        <v>2.2599999999999998</v>
      </c>
      <c r="S89" s="9">
        <v>1.61</v>
      </c>
      <c r="T89" s="9">
        <v>2.96</v>
      </c>
    </row>
    <row r="90" spans="1:20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5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K90" s="5">
        <f>C90*K89</f>
        <v>312.39</v>
      </c>
      <c r="P90" s="9">
        <v>1.49</v>
      </c>
      <c r="Q90" s="9">
        <v>2.5</v>
      </c>
      <c r="R90" s="9">
        <v>2.2599999999999998</v>
      </c>
      <c r="S90" s="9">
        <v>1.61</v>
      </c>
      <c r="T90" s="9">
        <v>2.96</v>
      </c>
    </row>
    <row r="91" spans="1:20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0">C91*$F$89</f>
        <v>462.42</v>
      </c>
      <c r="G91" s="5">
        <f t="shared" si="15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K91" s="5">
        <f>C91*K89</f>
        <v>485.94</v>
      </c>
      <c r="P91" s="9">
        <v>1.49</v>
      </c>
      <c r="Q91" s="9">
        <v>2.5</v>
      </c>
      <c r="R91" s="9">
        <v>2.2599999999999998</v>
      </c>
      <c r="S91" s="9">
        <v>1.61</v>
      </c>
      <c r="T91" s="9">
        <v>2.96</v>
      </c>
    </row>
    <row r="92" spans="1:20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0"/>
        <v>627.57000000000005</v>
      </c>
      <c r="G92" s="5">
        <f t="shared" si="15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K92" s="5">
        <f>C92*K89</f>
        <v>659.49</v>
      </c>
      <c r="P92" s="9">
        <v>1.49</v>
      </c>
      <c r="Q92" s="9">
        <v>2.5</v>
      </c>
      <c r="R92" s="9">
        <v>2.2599999999999998</v>
      </c>
      <c r="S92" s="9">
        <v>1.61</v>
      </c>
      <c r="T92" s="9">
        <v>2.96</v>
      </c>
    </row>
    <row r="93" spans="1:20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0"/>
        <v>1585.44</v>
      </c>
      <c r="G93" s="5">
        <f t="shared" si="15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K93" s="5">
        <f>C93*K89</f>
        <v>1666.08</v>
      </c>
      <c r="P93" s="9">
        <v>1.49</v>
      </c>
      <c r="Q93" s="9">
        <v>2.5</v>
      </c>
      <c r="R93" s="9">
        <v>2.2599999999999998</v>
      </c>
      <c r="S93" s="9">
        <v>1.61</v>
      </c>
      <c r="T93" s="9">
        <v>2.96</v>
      </c>
    </row>
    <row r="94" spans="1:20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5"/>
        <v>29.940000000000005</v>
      </c>
      <c r="H94" s="5">
        <f t="shared" si="16"/>
        <v>28.330000000000005</v>
      </c>
      <c r="I94" s="5">
        <f>H94+R94</f>
        <v>30.590000000000003</v>
      </c>
      <c r="J94" s="5">
        <f>I94+Q95</f>
        <v>33.090000000000003</v>
      </c>
      <c r="K94" s="5">
        <f>J94+P94</f>
        <v>34.580000000000005</v>
      </c>
      <c r="P94" s="9">
        <v>1.49</v>
      </c>
      <c r="Q94" s="9">
        <v>2.5</v>
      </c>
      <c r="R94" s="9">
        <v>2.2599999999999998</v>
      </c>
      <c r="S94" s="9">
        <v>1.61</v>
      </c>
      <c r="T94" s="9">
        <v>2.96</v>
      </c>
    </row>
    <row r="95" spans="1:20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5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K95" s="5">
        <f>C95*K94</f>
        <v>311.22000000000003</v>
      </c>
      <c r="P95" s="9">
        <v>1.49</v>
      </c>
      <c r="Q95" s="9">
        <v>2.5</v>
      </c>
      <c r="R95" s="9">
        <v>2.2599999999999998</v>
      </c>
      <c r="S95" s="9">
        <v>1.61</v>
      </c>
      <c r="T95" s="9">
        <v>2.96</v>
      </c>
    </row>
    <row r="96" spans="1:20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1">C96*$F$94</f>
        <v>460.60000000000008</v>
      </c>
      <c r="G96" s="5">
        <f t="shared" si="15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K96" s="5">
        <f>C96*K94</f>
        <v>484.12000000000006</v>
      </c>
      <c r="P96" s="9">
        <v>1.49</v>
      </c>
      <c r="Q96" s="9">
        <v>2.5</v>
      </c>
      <c r="R96" s="9">
        <v>2.2599999999999998</v>
      </c>
      <c r="S96" s="9">
        <v>1.61</v>
      </c>
      <c r="T96" s="9">
        <v>2.96</v>
      </c>
    </row>
    <row r="97" spans="1:20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1"/>
        <v>625.10000000000014</v>
      </c>
      <c r="G97" s="5">
        <f t="shared" si="15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K97" s="5">
        <f>C97*K94</f>
        <v>657.0200000000001</v>
      </c>
      <c r="P97" s="9">
        <v>1.49</v>
      </c>
      <c r="Q97" s="9">
        <v>2.5</v>
      </c>
      <c r="R97" s="9">
        <v>2.2599999999999998</v>
      </c>
      <c r="S97" s="9">
        <v>1.61</v>
      </c>
      <c r="T97" s="9">
        <v>2.96</v>
      </c>
    </row>
    <row r="98" spans="1:20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1"/>
        <v>1579.2000000000003</v>
      </c>
      <c r="G98" s="5">
        <f t="shared" si="15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K98" s="5">
        <f>C98*K94</f>
        <v>1659.8400000000001</v>
      </c>
      <c r="P98" s="9">
        <v>1.49</v>
      </c>
      <c r="Q98" s="9">
        <v>2.5</v>
      </c>
      <c r="R98" s="9">
        <v>2.2599999999999998</v>
      </c>
      <c r="S98" s="9">
        <v>1.61</v>
      </c>
      <c r="T98" s="9">
        <v>2.96</v>
      </c>
    </row>
    <row r="99" spans="1:20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2">D99-4.44</f>
        <v>32.18</v>
      </c>
      <c r="F99" s="5">
        <f>E99+0.75</f>
        <v>32.93</v>
      </c>
      <c r="G99" s="5">
        <f t="shared" si="15"/>
        <v>29.97</v>
      </c>
      <c r="H99" s="5">
        <f t="shared" si="16"/>
        <v>28.36</v>
      </c>
      <c r="I99" s="5">
        <f>H99+R99</f>
        <v>30.619999999999997</v>
      </c>
      <c r="J99" s="5">
        <f>I99+Q99</f>
        <v>33.119999999999997</v>
      </c>
      <c r="K99" s="5">
        <f>J99+P99</f>
        <v>34.61</v>
      </c>
      <c r="P99" s="9">
        <v>1.49</v>
      </c>
      <c r="Q99" s="9">
        <v>2.5</v>
      </c>
      <c r="R99" s="9">
        <v>2.2599999999999998</v>
      </c>
      <c r="S99" s="9">
        <v>1.61</v>
      </c>
      <c r="T99" s="9">
        <v>2.96</v>
      </c>
    </row>
    <row r="100" spans="1:20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2"/>
        <v>32.190000000000005</v>
      </c>
      <c r="F100" s="5">
        <f t="shared" ref="F100:F107" si="23">E100+0.75</f>
        <v>32.940000000000005</v>
      </c>
      <c r="G100" s="5">
        <f t="shared" si="15"/>
        <v>29.980000000000004</v>
      </c>
      <c r="H100" s="5">
        <f t="shared" si="16"/>
        <v>28.370000000000005</v>
      </c>
      <c r="I100" s="5">
        <f t="shared" ref="I100:I107" si="24">H100+R100</f>
        <v>30.630000000000003</v>
      </c>
      <c r="J100" s="5">
        <f t="shared" ref="J100:J107" si="25">I100+Q100</f>
        <v>33.130000000000003</v>
      </c>
      <c r="K100" s="5">
        <f t="shared" ref="K100:K107" si="26">J100+P100</f>
        <v>34.620000000000005</v>
      </c>
      <c r="P100" s="9">
        <v>1.49</v>
      </c>
      <c r="Q100" s="9">
        <v>2.5</v>
      </c>
      <c r="R100" s="9">
        <v>2.2599999999999998</v>
      </c>
      <c r="S100" s="9">
        <v>1.61</v>
      </c>
      <c r="T100" s="9">
        <v>2.96</v>
      </c>
    </row>
    <row r="101" spans="1:20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2"/>
        <v>31.859999999999996</v>
      </c>
      <c r="F101" s="5">
        <f t="shared" si="23"/>
        <v>32.61</v>
      </c>
      <c r="G101" s="5">
        <f t="shared" si="15"/>
        <v>29.65</v>
      </c>
      <c r="H101" s="5">
        <f t="shared" si="16"/>
        <v>28.04</v>
      </c>
      <c r="I101" s="5">
        <f t="shared" si="24"/>
        <v>30.299999999999997</v>
      </c>
      <c r="J101" s="5">
        <f t="shared" si="25"/>
        <v>32.799999999999997</v>
      </c>
      <c r="K101" s="5">
        <f t="shared" si="26"/>
        <v>34.29</v>
      </c>
      <c r="P101" s="9">
        <v>1.49</v>
      </c>
      <c r="Q101" s="9">
        <v>2.5</v>
      </c>
      <c r="R101" s="9">
        <v>2.2599999999999998</v>
      </c>
      <c r="S101" s="9">
        <v>1.61</v>
      </c>
      <c r="T101" s="9">
        <v>2.96</v>
      </c>
    </row>
    <row r="102" spans="1:20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2"/>
        <v>32.230000000000004</v>
      </c>
      <c r="F102" s="5">
        <f t="shared" si="23"/>
        <v>32.980000000000004</v>
      </c>
      <c r="G102" s="5">
        <f t="shared" si="15"/>
        <v>30.020000000000003</v>
      </c>
      <c r="H102" s="5">
        <f t="shared" si="16"/>
        <v>28.410000000000004</v>
      </c>
      <c r="I102" s="5">
        <f t="shared" si="24"/>
        <v>30.67</v>
      </c>
      <c r="J102" s="5">
        <f t="shared" si="25"/>
        <v>33.17</v>
      </c>
      <c r="K102" s="5">
        <f t="shared" si="26"/>
        <v>34.660000000000004</v>
      </c>
      <c r="P102" s="9">
        <v>1.49</v>
      </c>
      <c r="Q102" s="9">
        <v>2.5</v>
      </c>
      <c r="R102" s="9">
        <v>2.2599999999999998</v>
      </c>
      <c r="S102" s="9">
        <v>1.61</v>
      </c>
      <c r="T102" s="9">
        <v>2.96</v>
      </c>
    </row>
    <row r="103" spans="1:20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2"/>
        <v>32.39</v>
      </c>
      <c r="F103" s="5">
        <f t="shared" si="23"/>
        <v>33.14</v>
      </c>
      <c r="G103" s="5">
        <f t="shared" si="15"/>
        <v>30.18</v>
      </c>
      <c r="H103" s="5">
        <f t="shared" si="16"/>
        <v>28.57</v>
      </c>
      <c r="I103" s="5">
        <f t="shared" si="24"/>
        <v>30.83</v>
      </c>
      <c r="J103" s="5">
        <f t="shared" si="25"/>
        <v>33.33</v>
      </c>
      <c r="K103" s="5">
        <f t="shared" si="26"/>
        <v>34.82</v>
      </c>
      <c r="P103" s="9">
        <v>1.49</v>
      </c>
      <c r="Q103" s="9">
        <v>2.5</v>
      </c>
      <c r="R103" s="9">
        <v>2.2599999999999998</v>
      </c>
      <c r="S103" s="9">
        <v>1.61</v>
      </c>
      <c r="T103" s="9">
        <v>2.96</v>
      </c>
    </row>
    <row r="104" spans="1:20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2"/>
        <v>32.21</v>
      </c>
      <c r="F104" s="5">
        <f t="shared" si="23"/>
        <v>32.96</v>
      </c>
      <c r="G104" s="5">
        <f t="shared" si="15"/>
        <v>30</v>
      </c>
      <c r="H104" s="5">
        <f t="shared" si="16"/>
        <v>28.39</v>
      </c>
      <c r="I104" s="5">
        <f t="shared" si="24"/>
        <v>30.65</v>
      </c>
      <c r="J104" s="5">
        <f t="shared" si="25"/>
        <v>33.15</v>
      </c>
      <c r="K104" s="5">
        <f t="shared" si="26"/>
        <v>34.64</v>
      </c>
      <c r="P104" s="9">
        <v>1.49</v>
      </c>
      <c r="Q104" s="9">
        <v>2.5</v>
      </c>
      <c r="R104" s="9">
        <v>2.2599999999999998</v>
      </c>
      <c r="S104" s="9">
        <v>1.61</v>
      </c>
      <c r="T104" s="9">
        <v>2.96</v>
      </c>
    </row>
    <row r="105" spans="1:20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2"/>
        <v>32.200000000000003</v>
      </c>
      <c r="F105" s="5">
        <f t="shared" si="23"/>
        <v>32.950000000000003</v>
      </c>
      <c r="G105" s="5">
        <f t="shared" si="15"/>
        <v>29.990000000000002</v>
      </c>
      <c r="H105" s="5">
        <f t="shared" si="16"/>
        <v>28.380000000000003</v>
      </c>
      <c r="I105" s="5">
        <f t="shared" si="24"/>
        <v>30.64</v>
      </c>
      <c r="J105" s="5">
        <f t="shared" si="25"/>
        <v>33.14</v>
      </c>
      <c r="K105" s="5">
        <f t="shared" si="26"/>
        <v>34.630000000000003</v>
      </c>
      <c r="P105" s="9">
        <v>1.49</v>
      </c>
      <c r="Q105" s="9">
        <v>2.5</v>
      </c>
      <c r="R105" s="9">
        <v>2.2599999999999998</v>
      </c>
      <c r="S105" s="9">
        <v>1.61</v>
      </c>
      <c r="T105" s="9">
        <v>2.96</v>
      </c>
    </row>
    <row r="106" spans="1:20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2"/>
        <v>32.28</v>
      </c>
      <c r="F106" s="5">
        <f t="shared" si="23"/>
        <v>33.03</v>
      </c>
      <c r="G106" s="5">
        <f t="shared" si="15"/>
        <v>30.07</v>
      </c>
      <c r="H106" s="5">
        <f t="shared" si="16"/>
        <v>28.46</v>
      </c>
      <c r="I106" s="5">
        <f t="shared" si="24"/>
        <v>30.72</v>
      </c>
      <c r="J106" s="5">
        <f t="shared" si="25"/>
        <v>33.22</v>
      </c>
      <c r="K106" s="5">
        <f t="shared" si="26"/>
        <v>34.71</v>
      </c>
      <c r="P106" s="9">
        <v>1.49</v>
      </c>
      <c r="Q106" s="9">
        <v>2.5</v>
      </c>
      <c r="R106" s="9">
        <v>2.2599999999999998</v>
      </c>
      <c r="S106" s="9">
        <v>1.61</v>
      </c>
      <c r="T106" s="9">
        <v>2.96</v>
      </c>
    </row>
    <row r="107" spans="1:20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2"/>
        <v>32.150000000000006</v>
      </c>
      <c r="F107" s="5">
        <f t="shared" si="23"/>
        <v>32.900000000000006</v>
      </c>
      <c r="G107" s="5">
        <f t="shared" si="15"/>
        <v>29.940000000000005</v>
      </c>
      <c r="H107" s="5">
        <f t="shared" si="16"/>
        <v>28.330000000000005</v>
      </c>
      <c r="I107" s="5">
        <f t="shared" si="24"/>
        <v>30.590000000000003</v>
      </c>
      <c r="J107" s="5">
        <f t="shared" si="25"/>
        <v>33.090000000000003</v>
      </c>
      <c r="K107" s="5">
        <f t="shared" si="26"/>
        <v>34.580000000000005</v>
      </c>
      <c r="P107" s="9">
        <v>1.49</v>
      </c>
      <c r="Q107" s="9">
        <v>2.5</v>
      </c>
      <c r="R107" s="9">
        <v>2.2599999999999998</v>
      </c>
      <c r="S107" s="9">
        <v>1.61</v>
      </c>
      <c r="T107" s="9">
        <v>2.96</v>
      </c>
    </row>
  </sheetData>
  <sheetProtection algorithmName="SHA-512" hashValue="h7fVLXlVNIa7haF1SULHeADI1U+LtyWlU8lVu47Sv0VUxnDdj09gK/BXnBoSCt8Vvbz4WXRlk/MtI71WcFcFwQ==" saltValue="caX4dLLPB+T3bZ4Q0RLBcQ==" spinCount="100000" sheet="1" autoFilter="0"/>
  <mergeCells count="8">
    <mergeCell ref="A5:K5"/>
    <mergeCell ref="A6:K6"/>
    <mergeCell ref="A7:K7"/>
    <mergeCell ref="L2:L4"/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S85"/>
  <sheetViews>
    <sheetView topLeftCell="A38" workbookViewId="0">
      <selection activeCell="S2" sqref="O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1" width="17.54296875" style="1" customWidth="1"/>
    <col min="12" max="14" width="8.7265625" style="1"/>
    <col min="15" max="15" width="0" style="1" hidden="1" customWidth="1"/>
    <col min="16" max="16" width="11.08984375" style="1" hidden="1" customWidth="1"/>
    <col min="17" max="17" width="11.7265625" style="1" hidden="1" customWidth="1"/>
    <col min="18" max="18" width="8.7265625" style="1" hidden="1" customWidth="1"/>
    <col min="19" max="19" width="10.26953125" style="1" hidden="1" customWidth="1"/>
    <col min="20" max="20" width="4.6328125" style="1" customWidth="1"/>
    <col min="21" max="21" width="8.7265625" style="1" customWidth="1"/>
    <col min="22" max="16384" width="8.7265625" style="1"/>
  </cols>
  <sheetData>
    <row r="1" spans="1:19" ht="82" customHeigh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9" ht="45.5" customHeigh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9" ht="26" customHeight="1" x14ac:dyDescent="0.3">
      <c r="A3" s="34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9" ht="37" customHeigh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9" ht="46.5" customHeight="1" x14ac:dyDescent="0.3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9" ht="46.5" customHeight="1" x14ac:dyDescent="0.3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9" ht="46.5" customHeight="1" x14ac:dyDescent="0.3">
      <c r="A7" s="25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27"/>
      <c r="S7" s="1" t="s">
        <v>24</v>
      </c>
    </row>
    <row r="8" spans="1:19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K8" s="2" t="s">
        <v>43</v>
      </c>
      <c r="O8" s="11">
        <v>45231</v>
      </c>
      <c r="P8" s="11">
        <v>45203</v>
      </c>
      <c r="Q8" s="11">
        <v>45175</v>
      </c>
      <c r="R8" s="11">
        <v>45140</v>
      </c>
      <c r="S8" s="11">
        <v>45108</v>
      </c>
    </row>
    <row r="9" spans="1:19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F9-S9</f>
        <v>20.709999999999997</v>
      </c>
      <c r="H9" s="5">
        <f>G9-R9</f>
        <v>19.099999999999998</v>
      </c>
      <c r="I9" s="5">
        <f>H9+Q9</f>
        <v>21.36</v>
      </c>
      <c r="J9" s="5">
        <f>I9+P9</f>
        <v>23.86</v>
      </c>
      <c r="K9" s="5">
        <f>J9+O9</f>
        <v>25.349999999999998</v>
      </c>
      <c r="L9" s="1" t="s">
        <v>22</v>
      </c>
      <c r="O9" s="9">
        <v>1.49</v>
      </c>
      <c r="P9" s="9">
        <v>2.5</v>
      </c>
      <c r="Q9" s="9">
        <v>2.2599999999999998</v>
      </c>
      <c r="R9" s="9">
        <v>1.61</v>
      </c>
      <c r="S9" s="9">
        <v>2.96</v>
      </c>
    </row>
    <row r="10" spans="1:19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F10-S10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K10" s="5">
        <f>C10*K9</f>
        <v>228.14999999999998</v>
      </c>
      <c r="O10" s="9">
        <v>1.49</v>
      </c>
      <c r="P10" s="9">
        <v>2.5</v>
      </c>
      <c r="Q10" s="9">
        <v>2.2599999999999998</v>
      </c>
      <c r="R10" s="9">
        <v>1.61</v>
      </c>
      <c r="S10" s="9">
        <v>2.96</v>
      </c>
    </row>
    <row r="11" spans="1:19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K11" s="5">
        <f>C11*K9</f>
        <v>354.9</v>
      </c>
      <c r="O11" s="9">
        <v>1.49</v>
      </c>
      <c r="P11" s="9">
        <v>2.5</v>
      </c>
      <c r="Q11" s="9">
        <v>2.2599999999999998</v>
      </c>
      <c r="R11" s="9">
        <v>1.61</v>
      </c>
      <c r="S11" s="9">
        <v>2.96</v>
      </c>
    </row>
    <row r="12" spans="1:19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K12" s="5">
        <f>C12*K9</f>
        <v>481.65</v>
      </c>
      <c r="O12" s="9">
        <v>1.49</v>
      </c>
      <c r="P12" s="9">
        <v>2.5</v>
      </c>
      <c r="Q12" s="9">
        <v>2.2599999999999998</v>
      </c>
      <c r="R12" s="9">
        <v>1.61</v>
      </c>
      <c r="S12" s="9">
        <v>2.96</v>
      </c>
    </row>
    <row r="13" spans="1:19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K13" s="5">
        <f>C13*K9</f>
        <v>1216.8</v>
      </c>
      <c r="O13" s="9">
        <v>1.49</v>
      </c>
      <c r="P13" s="9">
        <v>2.5</v>
      </c>
      <c r="Q13" s="9">
        <v>2.2599999999999998</v>
      </c>
      <c r="R13" s="9">
        <v>1.61</v>
      </c>
      <c r="S13" s="9">
        <v>2.96</v>
      </c>
    </row>
    <row r="14" spans="1:19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G14-R14</f>
        <v>18.259999999999998</v>
      </c>
      <c r="I14" s="5">
        <f>H14+Q14</f>
        <v>20.519999999999996</v>
      </c>
      <c r="J14" s="5">
        <f>I14+P14</f>
        <v>23.019999999999996</v>
      </c>
      <c r="K14" s="5">
        <f>J14+O14</f>
        <v>24.509999999999994</v>
      </c>
      <c r="O14" s="9">
        <v>1.49</v>
      </c>
      <c r="P14" s="9">
        <v>2.5</v>
      </c>
      <c r="Q14" s="9">
        <v>2.2599999999999998</v>
      </c>
      <c r="R14" s="9">
        <v>1.61</v>
      </c>
      <c r="S14" s="9">
        <v>2.96</v>
      </c>
    </row>
    <row r="15" spans="1:19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K15" s="5">
        <f>C15*K14</f>
        <v>220.58999999999995</v>
      </c>
      <c r="O15" s="9">
        <v>1.49</v>
      </c>
      <c r="P15" s="9">
        <v>2.5</v>
      </c>
      <c r="Q15" s="9">
        <v>2.2599999999999998</v>
      </c>
      <c r="R15" s="9">
        <v>1.61</v>
      </c>
      <c r="S15" s="9">
        <v>2.96</v>
      </c>
    </row>
    <row r="16" spans="1:19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3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K16" s="5">
        <f>C16*K14</f>
        <v>343.13999999999993</v>
      </c>
      <c r="O16" s="9">
        <v>1.49</v>
      </c>
      <c r="P16" s="9">
        <v>2.5</v>
      </c>
      <c r="Q16" s="9">
        <v>2.2599999999999998</v>
      </c>
      <c r="R16" s="9">
        <v>1.61</v>
      </c>
      <c r="S16" s="9">
        <v>2.96</v>
      </c>
    </row>
    <row r="17" spans="1:19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3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K17" s="5">
        <f>C17*K14</f>
        <v>465.68999999999988</v>
      </c>
      <c r="O17" s="9">
        <v>1.49</v>
      </c>
      <c r="P17" s="9">
        <v>2.5</v>
      </c>
      <c r="Q17" s="9">
        <v>2.2599999999999998</v>
      </c>
      <c r="R17" s="9">
        <v>1.61</v>
      </c>
      <c r="S17" s="9">
        <v>2.96</v>
      </c>
    </row>
    <row r="18" spans="1:19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3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K18" s="5">
        <f>C18*K14</f>
        <v>1176.4799999999998</v>
      </c>
      <c r="O18" s="9">
        <v>1.49</v>
      </c>
      <c r="P18" s="9">
        <v>2.5</v>
      </c>
      <c r="Q18" s="9">
        <v>2.2599999999999998</v>
      </c>
      <c r="R18" s="9">
        <v>1.61</v>
      </c>
      <c r="S18" s="9">
        <v>2.96</v>
      </c>
    </row>
    <row r="19" spans="1:19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H19+Q19</f>
        <v>19.899999999999999</v>
      </c>
      <c r="J19" s="5">
        <f>I19+P19</f>
        <v>22.4</v>
      </c>
      <c r="K19" s="5">
        <f>J19+O19</f>
        <v>23.889999999999997</v>
      </c>
      <c r="O19" s="9">
        <v>1.49</v>
      </c>
      <c r="P19" s="9">
        <v>2.5</v>
      </c>
      <c r="Q19" s="9">
        <v>2.2599999999999998</v>
      </c>
      <c r="R19" s="9">
        <v>1.61</v>
      </c>
      <c r="S19" s="9">
        <v>2.96</v>
      </c>
    </row>
    <row r="20" spans="1:19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K20" s="5">
        <f>C20*K19</f>
        <v>215.00999999999996</v>
      </c>
      <c r="O20" s="9">
        <v>1.49</v>
      </c>
      <c r="P20" s="9">
        <v>2.5</v>
      </c>
      <c r="Q20" s="9">
        <v>2.2599999999999998</v>
      </c>
      <c r="R20" s="9">
        <v>1.61</v>
      </c>
      <c r="S20" s="9">
        <v>2.96</v>
      </c>
    </row>
    <row r="21" spans="1:19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4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K21" s="5">
        <f>C21*K19</f>
        <v>334.46</v>
      </c>
      <c r="O21" s="9">
        <v>1.49</v>
      </c>
      <c r="P21" s="9">
        <v>2.5</v>
      </c>
      <c r="Q21" s="9">
        <v>2.2599999999999998</v>
      </c>
      <c r="R21" s="9">
        <v>1.61</v>
      </c>
      <c r="S21" s="9">
        <v>2.96</v>
      </c>
    </row>
    <row r="22" spans="1:19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4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K22" s="5">
        <f>C22*K19</f>
        <v>453.90999999999997</v>
      </c>
      <c r="O22" s="9">
        <v>1.49</v>
      </c>
      <c r="P22" s="9">
        <v>2.5</v>
      </c>
      <c r="Q22" s="9">
        <v>2.2599999999999998</v>
      </c>
      <c r="R22" s="9">
        <v>1.61</v>
      </c>
      <c r="S22" s="9">
        <v>2.96</v>
      </c>
    </row>
    <row r="23" spans="1:19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4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K23" s="5">
        <f>C23*K19</f>
        <v>1146.7199999999998</v>
      </c>
      <c r="O23" s="9">
        <v>1.49</v>
      </c>
      <c r="P23" s="9">
        <v>2.5</v>
      </c>
      <c r="Q23" s="9">
        <v>2.2599999999999998</v>
      </c>
      <c r="R23" s="9">
        <v>1.61</v>
      </c>
      <c r="S23" s="9">
        <v>2.96</v>
      </c>
    </row>
    <row r="24" spans="1:19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H24+Q24</f>
        <v>21.559999999999995</v>
      </c>
      <c r="J24" s="5">
        <f>I24+P24</f>
        <v>24.059999999999995</v>
      </c>
      <c r="K24" s="5">
        <f>J24+O24</f>
        <v>25.549999999999994</v>
      </c>
      <c r="O24" s="9">
        <v>1.49</v>
      </c>
      <c r="P24" s="9">
        <v>2.5</v>
      </c>
      <c r="Q24" s="9">
        <v>2.2599999999999998</v>
      </c>
      <c r="R24" s="9">
        <v>1.61</v>
      </c>
      <c r="S24" s="9">
        <v>2.96</v>
      </c>
    </row>
    <row r="25" spans="1:19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K25" s="5">
        <f>C25*K24</f>
        <v>229.94999999999993</v>
      </c>
      <c r="O25" s="9">
        <v>1.49</v>
      </c>
      <c r="P25" s="9">
        <v>2.5</v>
      </c>
      <c r="Q25" s="9">
        <v>2.2599999999999998</v>
      </c>
      <c r="R25" s="9">
        <v>1.61</v>
      </c>
      <c r="S25" s="9">
        <v>2.96</v>
      </c>
    </row>
    <row r="26" spans="1:19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5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K26" s="5">
        <f>C26*K24</f>
        <v>357.69999999999993</v>
      </c>
      <c r="O26" s="9">
        <v>1.49</v>
      </c>
      <c r="P26" s="9">
        <v>2.5</v>
      </c>
      <c r="Q26" s="9">
        <v>2.2599999999999998</v>
      </c>
      <c r="R26" s="9">
        <v>1.61</v>
      </c>
      <c r="S26" s="9">
        <v>2.96</v>
      </c>
    </row>
    <row r="27" spans="1:19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5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K27" s="5">
        <f>C27*K24</f>
        <v>485.44999999999987</v>
      </c>
      <c r="O27" s="9">
        <v>1.49</v>
      </c>
      <c r="P27" s="9">
        <v>2.5</v>
      </c>
      <c r="Q27" s="9">
        <v>2.2599999999999998</v>
      </c>
      <c r="R27" s="9">
        <v>1.61</v>
      </c>
      <c r="S27" s="9">
        <v>2.96</v>
      </c>
    </row>
    <row r="28" spans="1:19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5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K28" s="5">
        <f>C28*K24</f>
        <v>1226.3999999999996</v>
      </c>
      <c r="O28" s="9">
        <v>1.49</v>
      </c>
      <c r="P28" s="9">
        <v>2.5</v>
      </c>
      <c r="Q28" s="9">
        <v>2.2599999999999998</v>
      </c>
      <c r="R28" s="9">
        <v>1.61</v>
      </c>
      <c r="S28" s="9">
        <v>2.96</v>
      </c>
    </row>
    <row r="29" spans="1:19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Q29+H29</f>
        <v>20.879999999999995</v>
      </c>
      <c r="J29" s="5">
        <f>I29+P29</f>
        <v>23.379999999999995</v>
      </c>
      <c r="K29" s="5">
        <f>J29+O29</f>
        <v>24.869999999999994</v>
      </c>
      <c r="O29" s="9">
        <v>1.49</v>
      </c>
      <c r="P29" s="9">
        <v>2.5</v>
      </c>
      <c r="Q29" s="9">
        <v>2.2599999999999998</v>
      </c>
      <c r="R29" s="9">
        <v>1.61</v>
      </c>
      <c r="S29" s="9">
        <v>2.96</v>
      </c>
    </row>
    <row r="30" spans="1:19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K30" s="5">
        <f>C30*K29</f>
        <v>223.82999999999996</v>
      </c>
      <c r="O30" s="9">
        <v>1.49</v>
      </c>
      <c r="P30" s="9">
        <v>2.5</v>
      </c>
      <c r="Q30" s="9">
        <v>2.2599999999999998</v>
      </c>
      <c r="R30" s="9">
        <v>1.61</v>
      </c>
      <c r="S30" s="9">
        <v>2.96</v>
      </c>
    </row>
    <row r="31" spans="1:19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6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K31" s="5">
        <f>C31*K29</f>
        <v>348.17999999999989</v>
      </c>
      <c r="O31" s="9">
        <v>1.49</v>
      </c>
      <c r="P31" s="9">
        <v>2.5</v>
      </c>
      <c r="Q31" s="9">
        <v>2.2599999999999998</v>
      </c>
      <c r="R31" s="9">
        <v>1.61</v>
      </c>
      <c r="S31" s="9">
        <v>2.96</v>
      </c>
    </row>
    <row r="32" spans="1:19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6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K32" s="5">
        <f>C32*K29</f>
        <v>472.52999999999986</v>
      </c>
      <c r="O32" s="9">
        <v>1.49</v>
      </c>
      <c r="P32" s="9">
        <v>2.5</v>
      </c>
      <c r="Q32" s="9">
        <v>2.2599999999999998</v>
      </c>
      <c r="R32" s="9">
        <v>1.61</v>
      </c>
      <c r="S32" s="9">
        <v>2.96</v>
      </c>
    </row>
    <row r="33" spans="1:19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6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K33" s="5">
        <f>C33*K29</f>
        <v>1193.7599999999998</v>
      </c>
      <c r="O33" s="9">
        <v>1.49</v>
      </c>
      <c r="P33" s="9">
        <v>2.5</v>
      </c>
      <c r="Q33" s="9">
        <v>2.2599999999999998</v>
      </c>
      <c r="R33" s="9">
        <v>1.61</v>
      </c>
      <c r="S33" s="9">
        <v>2.96</v>
      </c>
    </row>
    <row r="34" spans="1:19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H34+Q34</f>
        <v>20.869999999999997</v>
      </c>
      <c r="J34" s="5">
        <f>I34+P34</f>
        <v>23.369999999999997</v>
      </c>
      <c r="K34" s="5">
        <f>J34+O34</f>
        <v>24.859999999999996</v>
      </c>
      <c r="O34" s="9">
        <v>1.49</v>
      </c>
      <c r="P34" s="9">
        <v>2.5</v>
      </c>
      <c r="Q34" s="9">
        <v>2.2599999999999998</v>
      </c>
      <c r="R34" s="9">
        <v>1.61</v>
      </c>
      <c r="S34" s="9">
        <v>2.96</v>
      </c>
    </row>
    <row r="35" spans="1:19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K35" s="5">
        <f>C35*K34</f>
        <v>223.73999999999995</v>
      </c>
      <c r="O35" s="9">
        <v>1.49</v>
      </c>
      <c r="P35" s="9">
        <v>2.5</v>
      </c>
      <c r="Q35" s="9">
        <v>2.2599999999999998</v>
      </c>
      <c r="R35" s="9">
        <v>1.61</v>
      </c>
      <c r="S35" s="9">
        <v>2.96</v>
      </c>
    </row>
    <row r="36" spans="1:19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7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K36" s="5">
        <f>C37*K34</f>
        <v>472.33999999999992</v>
      </c>
      <c r="O36" s="9">
        <v>1.49</v>
      </c>
      <c r="P36" s="9">
        <v>2.5</v>
      </c>
      <c r="Q36" s="9">
        <v>2.2599999999999998</v>
      </c>
      <c r="R36" s="9">
        <v>1.61</v>
      </c>
      <c r="S36" s="9">
        <v>2.96</v>
      </c>
    </row>
    <row r="37" spans="1:19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7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K37" s="5">
        <f>C37*K34</f>
        <v>472.33999999999992</v>
      </c>
      <c r="O37" s="9">
        <v>1.49</v>
      </c>
      <c r="P37" s="9">
        <v>2.5</v>
      </c>
      <c r="Q37" s="9">
        <v>2.2599999999999998</v>
      </c>
      <c r="R37" s="9">
        <v>1.61</v>
      </c>
      <c r="S37" s="9">
        <v>2.96</v>
      </c>
    </row>
    <row r="38" spans="1:19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K38" s="5">
        <f>C38*K34</f>
        <v>1193.2799999999997</v>
      </c>
      <c r="O38" s="9">
        <v>1.49</v>
      </c>
      <c r="P38" s="9">
        <v>2.5</v>
      </c>
      <c r="Q38" s="9">
        <v>2.2599999999999998</v>
      </c>
      <c r="R38" s="9">
        <v>1.61</v>
      </c>
      <c r="S38" s="9">
        <v>2.96</v>
      </c>
    </row>
    <row r="39" spans="1:19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H39+Q39</f>
        <v>19.740000000000002</v>
      </c>
      <c r="J39" s="5">
        <f>I39+P39</f>
        <v>22.240000000000002</v>
      </c>
      <c r="K39" s="5">
        <f>J39+O39</f>
        <v>23.73</v>
      </c>
      <c r="O39" s="9">
        <v>1.49</v>
      </c>
      <c r="P39" s="9">
        <v>2.5</v>
      </c>
      <c r="Q39" s="9">
        <v>2.2599999999999998</v>
      </c>
      <c r="R39" s="9">
        <v>1.61</v>
      </c>
      <c r="S39" s="9">
        <v>2.96</v>
      </c>
    </row>
    <row r="40" spans="1:19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K40" s="5">
        <f>C40*K39</f>
        <v>213.57</v>
      </c>
      <c r="O40" s="9">
        <v>1.49</v>
      </c>
      <c r="P40" s="9">
        <v>2.5</v>
      </c>
      <c r="Q40" s="9">
        <v>2.2599999999999998</v>
      </c>
      <c r="R40" s="9">
        <v>1.61</v>
      </c>
      <c r="S40" s="9">
        <v>2.96</v>
      </c>
    </row>
    <row r="41" spans="1:19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8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K41" s="5">
        <f>C41*K39</f>
        <v>332.22</v>
      </c>
      <c r="O41" s="9">
        <v>1.49</v>
      </c>
      <c r="P41" s="9">
        <v>2.5</v>
      </c>
      <c r="Q41" s="9">
        <v>2.2599999999999998</v>
      </c>
      <c r="R41" s="9">
        <v>1.61</v>
      </c>
      <c r="S41" s="9">
        <v>2.96</v>
      </c>
    </row>
    <row r="42" spans="1:19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8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K42" s="5">
        <f>C43*K39</f>
        <v>1139.04</v>
      </c>
      <c r="O42" s="9">
        <v>1.49</v>
      </c>
      <c r="P42" s="9">
        <v>2.5</v>
      </c>
      <c r="Q42" s="9">
        <v>2.2599999999999998</v>
      </c>
      <c r="R42" s="9">
        <v>1.61</v>
      </c>
      <c r="S42" s="9">
        <v>2.96</v>
      </c>
    </row>
    <row r="43" spans="1:19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8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K43" s="5">
        <f>C43*K39</f>
        <v>1139.04</v>
      </c>
      <c r="O43" s="9">
        <v>1.49</v>
      </c>
      <c r="P43" s="9">
        <v>2.5</v>
      </c>
      <c r="Q43" s="9">
        <v>2.2599999999999998</v>
      </c>
      <c r="R43" s="9">
        <v>1.61</v>
      </c>
      <c r="S43" s="9">
        <v>2.96</v>
      </c>
    </row>
    <row r="44" spans="1:19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H44+Q44</f>
        <v>21.36</v>
      </c>
      <c r="J44" s="5">
        <f>I44+P44</f>
        <v>23.86</v>
      </c>
      <c r="K44" s="5">
        <f>J44+O44</f>
        <v>25.349999999999998</v>
      </c>
      <c r="O44" s="9">
        <v>1.49</v>
      </c>
      <c r="P44" s="9">
        <v>2.5</v>
      </c>
      <c r="Q44" s="9">
        <v>2.2599999999999998</v>
      </c>
      <c r="R44" s="9">
        <v>1.61</v>
      </c>
      <c r="S44" s="9">
        <v>2.96</v>
      </c>
    </row>
    <row r="45" spans="1:19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K45" s="5">
        <f>C45*K44</f>
        <v>228.14999999999998</v>
      </c>
      <c r="O45" s="9">
        <v>1.49</v>
      </c>
      <c r="P45" s="9">
        <v>2.5</v>
      </c>
      <c r="Q45" s="9">
        <v>2.2599999999999998</v>
      </c>
      <c r="R45" s="9">
        <v>1.61</v>
      </c>
      <c r="S45" s="9">
        <v>2.96</v>
      </c>
    </row>
    <row r="46" spans="1:19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9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K46" s="5">
        <f>C46*K44</f>
        <v>354.9</v>
      </c>
      <c r="O46" s="9">
        <v>1.49</v>
      </c>
      <c r="P46" s="9">
        <v>2.5</v>
      </c>
      <c r="Q46" s="9">
        <v>2.2599999999999998</v>
      </c>
      <c r="R46" s="9">
        <v>1.61</v>
      </c>
      <c r="S46" s="9">
        <v>2.96</v>
      </c>
    </row>
    <row r="47" spans="1:19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9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K47" s="5">
        <f>C47*K44</f>
        <v>481.65</v>
      </c>
      <c r="O47" s="9">
        <v>1.49</v>
      </c>
      <c r="P47" s="9">
        <v>2.5</v>
      </c>
      <c r="Q47" s="9">
        <v>2.2599999999999998</v>
      </c>
      <c r="R47" s="9">
        <v>1.61</v>
      </c>
      <c r="S47" s="9">
        <v>2.96</v>
      </c>
    </row>
    <row r="48" spans="1:19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9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K48" s="5">
        <f>C48*K44</f>
        <v>1216.8</v>
      </c>
      <c r="O48" s="9">
        <v>1.49</v>
      </c>
      <c r="P48" s="9">
        <v>2.5</v>
      </c>
      <c r="Q48" s="9">
        <v>2.2599999999999998</v>
      </c>
      <c r="R48" s="9">
        <v>1.61</v>
      </c>
      <c r="S48" s="9">
        <v>2.96</v>
      </c>
    </row>
    <row r="49" spans="1:19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H49+Q49</f>
        <v>20.53</v>
      </c>
      <c r="J49" s="5">
        <f>I49+P49</f>
        <v>23.03</v>
      </c>
      <c r="K49" s="5">
        <f>J49+O49</f>
        <v>24.52</v>
      </c>
      <c r="O49" s="9">
        <v>1.49</v>
      </c>
      <c r="P49" s="9">
        <v>2.5</v>
      </c>
      <c r="Q49" s="9">
        <v>2.2599999999999998</v>
      </c>
      <c r="R49" s="9">
        <v>1.61</v>
      </c>
      <c r="S49" s="9">
        <v>2.96</v>
      </c>
    </row>
    <row r="50" spans="1:19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K50" s="5">
        <f>C50*K49</f>
        <v>220.68</v>
      </c>
      <c r="O50" s="9">
        <v>1.49</v>
      </c>
      <c r="P50" s="9">
        <v>2.5</v>
      </c>
      <c r="Q50" s="9">
        <v>2.2599999999999998</v>
      </c>
      <c r="R50" s="9">
        <v>1.61</v>
      </c>
      <c r="S50" s="9">
        <v>2.96</v>
      </c>
    </row>
    <row r="51" spans="1:19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0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K51" s="5">
        <f>C51*K49</f>
        <v>343.28</v>
      </c>
      <c r="O51" s="9">
        <v>1.49</v>
      </c>
      <c r="P51" s="9">
        <v>2.5</v>
      </c>
      <c r="Q51" s="9">
        <v>2.2599999999999998</v>
      </c>
      <c r="R51" s="9">
        <v>1.61</v>
      </c>
      <c r="S51" s="9">
        <v>2.96</v>
      </c>
    </row>
    <row r="52" spans="1:19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0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K52" s="5">
        <f>C52*K49</f>
        <v>465.88</v>
      </c>
      <c r="O52" s="9">
        <v>1.49</v>
      </c>
      <c r="P52" s="9">
        <v>2.5</v>
      </c>
      <c r="Q52" s="9">
        <v>2.2599999999999998</v>
      </c>
      <c r="R52" s="9">
        <v>1.61</v>
      </c>
      <c r="S52" s="9">
        <v>2.96</v>
      </c>
    </row>
    <row r="53" spans="1:19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0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K53" s="5">
        <f>C53*K49</f>
        <v>1176.96</v>
      </c>
      <c r="O53" s="9">
        <v>1.49</v>
      </c>
      <c r="P53" s="9">
        <v>2.5</v>
      </c>
      <c r="Q53" s="9">
        <v>2.2599999999999998</v>
      </c>
      <c r="R53" s="9">
        <v>1.61</v>
      </c>
      <c r="S53" s="9">
        <v>2.96</v>
      </c>
    </row>
    <row r="54" spans="1:19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H54+Q54</f>
        <v>19.899999999999999</v>
      </c>
      <c r="J54" s="5">
        <f>I54+P54</f>
        <v>22.4</v>
      </c>
      <c r="K54" s="5">
        <f>J54+O54</f>
        <v>23.889999999999997</v>
      </c>
      <c r="O54" s="9">
        <v>1.49</v>
      </c>
      <c r="P54" s="9">
        <v>2.5</v>
      </c>
      <c r="Q54" s="9">
        <v>2.2599999999999998</v>
      </c>
      <c r="R54" s="9">
        <v>1.61</v>
      </c>
      <c r="S54" s="9">
        <v>2.96</v>
      </c>
    </row>
    <row r="55" spans="1:19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K55" s="5">
        <f>C55*K54</f>
        <v>215.00999999999996</v>
      </c>
      <c r="O55" s="9">
        <v>1.49</v>
      </c>
      <c r="P55" s="9">
        <v>2.5</v>
      </c>
      <c r="Q55" s="9">
        <v>2.2599999999999998</v>
      </c>
      <c r="R55" s="9">
        <v>1.61</v>
      </c>
      <c r="S55" s="9">
        <v>2.96</v>
      </c>
    </row>
    <row r="56" spans="1:19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1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K56" s="5">
        <f>C56*K54</f>
        <v>334.46</v>
      </c>
      <c r="O56" s="9">
        <v>1.49</v>
      </c>
      <c r="P56" s="9">
        <v>2.5</v>
      </c>
      <c r="Q56" s="9">
        <v>2.2599999999999998</v>
      </c>
      <c r="R56" s="9">
        <v>1.61</v>
      </c>
      <c r="S56" s="9">
        <v>2.96</v>
      </c>
    </row>
    <row r="57" spans="1:19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1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K57" s="5">
        <f>C57*K54</f>
        <v>453.90999999999997</v>
      </c>
      <c r="O57" s="9">
        <v>1.49</v>
      </c>
      <c r="P57" s="9">
        <v>2.5</v>
      </c>
      <c r="Q57" s="9">
        <v>2.2599999999999998</v>
      </c>
      <c r="R57" s="9">
        <v>1.61</v>
      </c>
      <c r="S57" s="9">
        <v>2.96</v>
      </c>
    </row>
    <row r="58" spans="1:19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1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K58" s="5">
        <f>C58*K54</f>
        <v>1146.7199999999998</v>
      </c>
      <c r="O58" s="9">
        <v>1.49</v>
      </c>
      <c r="P58" s="9">
        <v>2.5</v>
      </c>
      <c r="Q58" s="9">
        <v>2.2599999999999998</v>
      </c>
      <c r="R58" s="9">
        <v>1.61</v>
      </c>
      <c r="S58" s="9">
        <v>2.96</v>
      </c>
    </row>
    <row r="59" spans="1:19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H59+Q59</f>
        <v>21.559999999999995</v>
      </c>
      <c r="J59" s="5">
        <f>I59+P59</f>
        <v>24.059999999999995</v>
      </c>
      <c r="K59" s="5">
        <f>J59+O59</f>
        <v>25.549999999999994</v>
      </c>
      <c r="O59" s="9">
        <v>1.49</v>
      </c>
      <c r="P59" s="9">
        <v>2.5</v>
      </c>
      <c r="Q59" s="9">
        <v>2.2599999999999998</v>
      </c>
      <c r="R59" s="9">
        <v>1.61</v>
      </c>
      <c r="S59" s="9">
        <v>2.96</v>
      </c>
    </row>
    <row r="60" spans="1:19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K60" s="5">
        <f>C60*K59</f>
        <v>229.94999999999993</v>
      </c>
      <c r="O60" s="9">
        <v>1.49</v>
      </c>
      <c r="P60" s="9">
        <v>2.5</v>
      </c>
      <c r="Q60" s="9">
        <v>2.2599999999999998</v>
      </c>
      <c r="R60" s="9">
        <v>1.61</v>
      </c>
      <c r="S60" s="9">
        <v>2.96</v>
      </c>
    </row>
    <row r="61" spans="1:19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2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K61" s="5">
        <f>C61*K59</f>
        <v>357.69999999999993</v>
      </c>
      <c r="O61" s="9">
        <v>1.49</v>
      </c>
      <c r="P61" s="9">
        <v>2.5</v>
      </c>
      <c r="Q61" s="9">
        <v>2.2599999999999998</v>
      </c>
      <c r="R61" s="9">
        <v>1.61</v>
      </c>
      <c r="S61" s="9">
        <v>2.96</v>
      </c>
    </row>
    <row r="62" spans="1:19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2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K62" s="5">
        <f>C62*K59</f>
        <v>485.44999999999987</v>
      </c>
      <c r="O62" s="9">
        <v>1.49</v>
      </c>
      <c r="P62" s="9">
        <v>2.5</v>
      </c>
      <c r="Q62" s="9">
        <v>2.2599999999999998</v>
      </c>
      <c r="R62" s="9">
        <v>1.61</v>
      </c>
      <c r="S62" s="9">
        <v>2.96</v>
      </c>
    </row>
    <row r="63" spans="1:19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2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K63" s="5">
        <f>C63*K59</f>
        <v>1226.3999999999996</v>
      </c>
      <c r="O63" s="9">
        <v>1.49</v>
      </c>
      <c r="P63" s="9">
        <v>2.5</v>
      </c>
      <c r="Q63" s="9">
        <v>2.2599999999999998</v>
      </c>
      <c r="R63" s="9">
        <v>1.61</v>
      </c>
      <c r="S63" s="9">
        <v>2.96</v>
      </c>
    </row>
    <row r="64" spans="1:19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H64+Q64</f>
        <v>20.879999999999995</v>
      </c>
      <c r="J64" s="5">
        <f>I64+P64</f>
        <v>23.379999999999995</v>
      </c>
      <c r="K64" s="5">
        <f>J64+O64</f>
        <v>24.869999999999994</v>
      </c>
      <c r="O64" s="9">
        <v>1.49</v>
      </c>
      <c r="P64" s="9">
        <v>2.5</v>
      </c>
      <c r="Q64" s="9">
        <v>2.2599999999999998</v>
      </c>
      <c r="R64" s="9">
        <v>1.61</v>
      </c>
      <c r="S64" s="9">
        <v>2.96</v>
      </c>
    </row>
    <row r="65" spans="1:19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K65" s="5">
        <f>C65*K64</f>
        <v>223.82999999999996</v>
      </c>
      <c r="O65" s="9">
        <v>1.49</v>
      </c>
      <c r="P65" s="9">
        <v>2.5</v>
      </c>
      <c r="Q65" s="9">
        <v>2.2599999999999998</v>
      </c>
      <c r="R65" s="9">
        <v>1.61</v>
      </c>
      <c r="S65" s="9">
        <v>2.96</v>
      </c>
    </row>
    <row r="66" spans="1:19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3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K66" s="5">
        <f>C66*K64</f>
        <v>348.17999999999989</v>
      </c>
      <c r="O66" s="9">
        <v>1.49</v>
      </c>
      <c r="P66" s="9">
        <v>2.5</v>
      </c>
      <c r="Q66" s="9">
        <v>2.2599999999999998</v>
      </c>
      <c r="R66" s="9">
        <v>1.61</v>
      </c>
      <c r="S66" s="9">
        <v>2.96</v>
      </c>
    </row>
    <row r="67" spans="1:19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3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K67" s="5">
        <f>C67*K64</f>
        <v>472.52999999999986</v>
      </c>
      <c r="O67" s="9">
        <v>1.49</v>
      </c>
      <c r="P67" s="9">
        <v>2.5</v>
      </c>
      <c r="Q67" s="9">
        <v>2.2599999999999998</v>
      </c>
      <c r="R67" s="9">
        <v>1.61</v>
      </c>
      <c r="S67" s="9">
        <v>2.96</v>
      </c>
    </row>
    <row r="68" spans="1:19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3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K68" s="5">
        <f>C68*K64</f>
        <v>1193.7599999999998</v>
      </c>
      <c r="O68" s="9">
        <v>1.49</v>
      </c>
      <c r="P68" s="9">
        <v>2.5</v>
      </c>
      <c r="Q68" s="9">
        <v>2.2599999999999998</v>
      </c>
      <c r="R68" s="9">
        <v>1.61</v>
      </c>
      <c r="S68" s="9">
        <v>2.96</v>
      </c>
    </row>
    <row r="69" spans="1:19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H69+Q69</f>
        <v>19.869999999999997</v>
      </c>
      <c r="J69" s="5">
        <f>I69+P69</f>
        <v>22.369999999999997</v>
      </c>
      <c r="K69" s="5">
        <f>J69+O69</f>
        <v>23.859999999999996</v>
      </c>
      <c r="O69" s="9">
        <v>1.49</v>
      </c>
      <c r="P69" s="9">
        <v>2.5</v>
      </c>
      <c r="Q69" s="9">
        <v>2.2599999999999998</v>
      </c>
      <c r="R69" s="9">
        <v>1.61</v>
      </c>
      <c r="S69" s="9">
        <v>2.96</v>
      </c>
    </row>
    <row r="70" spans="1:19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K70" s="5">
        <f>C70*K69</f>
        <v>214.73999999999995</v>
      </c>
      <c r="O70" s="9">
        <v>1.49</v>
      </c>
      <c r="P70" s="9">
        <v>2.5</v>
      </c>
      <c r="Q70" s="9">
        <v>2.2599999999999998</v>
      </c>
      <c r="R70" s="9">
        <v>1.61</v>
      </c>
      <c r="S70" s="9">
        <v>2.96</v>
      </c>
    </row>
    <row r="71" spans="1:19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4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K71" s="5">
        <f>C71*K69</f>
        <v>334.03999999999996</v>
      </c>
      <c r="O71" s="9">
        <v>1.49</v>
      </c>
      <c r="P71" s="9">
        <v>2.5</v>
      </c>
      <c r="Q71" s="9">
        <v>2.2599999999999998</v>
      </c>
      <c r="R71" s="9">
        <v>1.61</v>
      </c>
      <c r="S71" s="9">
        <v>2.96</v>
      </c>
    </row>
    <row r="72" spans="1:19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4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K72" s="5">
        <f>C72*K69</f>
        <v>453.33999999999992</v>
      </c>
      <c r="O72" s="9">
        <v>1.49</v>
      </c>
      <c r="P72" s="9">
        <v>2.5</v>
      </c>
      <c r="Q72" s="9">
        <v>2.2599999999999998</v>
      </c>
      <c r="R72" s="9">
        <v>1.61</v>
      </c>
      <c r="S72" s="9">
        <v>2.96</v>
      </c>
    </row>
    <row r="73" spans="1:19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4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K73" s="5">
        <f>C73*K69</f>
        <v>1145.2799999999997</v>
      </c>
      <c r="O73" s="9">
        <v>1.49</v>
      </c>
      <c r="P73" s="9">
        <v>2.5</v>
      </c>
      <c r="Q73" s="9">
        <v>2.2599999999999998</v>
      </c>
      <c r="R73" s="9">
        <v>1.61</v>
      </c>
      <c r="S73" s="9">
        <v>2.96</v>
      </c>
    </row>
    <row r="74" spans="1:19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5">F74-S74</f>
        <v>19.169999999999998</v>
      </c>
      <c r="H74" s="5">
        <f t="shared" ref="H74:H85" si="16">G74-R74</f>
        <v>17.559999999999999</v>
      </c>
      <c r="I74" s="5">
        <f>H74+Q74</f>
        <v>19.82</v>
      </c>
      <c r="J74" s="5">
        <f>I74+P74</f>
        <v>22.32</v>
      </c>
      <c r="K74" s="5">
        <f>J74+O74</f>
        <v>23.81</v>
      </c>
      <c r="O74" s="9">
        <v>1.49</v>
      </c>
      <c r="P74" s="9">
        <v>2.5</v>
      </c>
      <c r="Q74" s="9">
        <v>2.2599999999999998</v>
      </c>
      <c r="R74" s="9">
        <v>1.61</v>
      </c>
      <c r="S74" s="9">
        <v>2.96</v>
      </c>
    </row>
    <row r="75" spans="1:19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5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K75" s="5">
        <f>C75*K74</f>
        <v>214.29</v>
      </c>
      <c r="O75" s="9">
        <v>1.49</v>
      </c>
      <c r="P75" s="9">
        <v>2.5</v>
      </c>
      <c r="Q75" s="9">
        <v>2.2599999999999998</v>
      </c>
      <c r="R75" s="9">
        <v>1.61</v>
      </c>
      <c r="S75" s="9">
        <v>2.96</v>
      </c>
    </row>
    <row r="76" spans="1:19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17">C76*$F$74</f>
        <v>309.82</v>
      </c>
      <c r="G76" s="5">
        <f t="shared" si="15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K76" s="5">
        <f>C76*K74</f>
        <v>333.34</v>
      </c>
      <c r="O76" s="9">
        <v>1.49</v>
      </c>
      <c r="P76" s="9">
        <v>2.5</v>
      </c>
      <c r="Q76" s="9">
        <v>2.2599999999999998</v>
      </c>
      <c r="R76" s="9">
        <v>1.61</v>
      </c>
      <c r="S76" s="9">
        <v>2.96</v>
      </c>
    </row>
    <row r="77" spans="1:19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17"/>
        <v>420.46999999999997</v>
      </c>
      <c r="G77" s="5">
        <f t="shared" si="15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K77" s="5">
        <f>C77*K74</f>
        <v>452.39</v>
      </c>
      <c r="O77" s="9">
        <v>1.49</v>
      </c>
      <c r="P77" s="9">
        <v>2.5</v>
      </c>
      <c r="Q77" s="9">
        <v>2.2599999999999998</v>
      </c>
      <c r="R77" s="9">
        <v>1.61</v>
      </c>
      <c r="S77" s="9">
        <v>2.96</v>
      </c>
    </row>
    <row r="78" spans="1:19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17"/>
        <v>1062.24</v>
      </c>
      <c r="G78" s="5">
        <f t="shared" si="15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K78" s="5">
        <f>C78*K74</f>
        <v>1142.8799999999999</v>
      </c>
      <c r="O78" s="9">
        <v>1.49</v>
      </c>
      <c r="P78" s="9">
        <v>2.5</v>
      </c>
      <c r="Q78" s="9">
        <v>2.2599999999999998</v>
      </c>
      <c r="R78" s="9">
        <v>1.61</v>
      </c>
      <c r="S78" s="9">
        <v>2.96</v>
      </c>
    </row>
    <row r="79" spans="1:19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18">D79-4.44</f>
        <v>22.919999999999998</v>
      </c>
      <c r="F79" s="5">
        <f>E79+0.75</f>
        <v>23.669999999999998</v>
      </c>
      <c r="G79" s="5">
        <f t="shared" si="15"/>
        <v>20.709999999999997</v>
      </c>
      <c r="H79" s="5">
        <f t="shared" si="16"/>
        <v>19.099999999999998</v>
      </c>
      <c r="I79" s="5">
        <f>H79+Q80</f>
        <v>21.36</v>
      </c>
      <c r="J79" s="5">
        <f>I79+P79</f>
        <v>23.86</v>
      </c>
      <c r="K79" s="5">
        <f>J79+O79</f>
        <v>25.349999999999998</v>
      </c>
      <c r="O79" s="9">
        <v>1.49</v>
      </c>
      <c r="P79" s="9">
        <v>2.5</v>
      </c>
      <c r="Q79" s="9">
        <v>2.2599999999999998</v>
      </c>
      <c r="R79" s="9">
        <v>1.61</v>
      </c>
      <c r="S79" s="9">
        <v>2.96</v>
      </c>
    </row>
    <row r="80" spans="1:19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18"/>
        <v>22.09</v>
      </c>
      <c r="F80" s="5">
        <f t="shared" ref="F80:F85" si="19">E80+0.75</f>
        <v>22.84</v>
      </c>
      <c r="G80" s="5">
        <f t="shared" si="15"/>
        <v>19.88</v>
      </c>
      <c r="H80" s="5">
        <f t="shared" si="16"/>
        <v>18.27</v>
      </c>
      <c r="I80" s="5">
        <f t="shared" ref="I80:I84" si="20">H80+Q81</f>
        <v>20.53</v>
      </c>
      <c r="J80" s="5">
        <f t="shared" ref="J80:J85" si="21">I80+P80</f>
        <v>23.03</v>
      </c>
      <c r="K80" s="5">
        <f t="shared" ref="K80:K85" si="22">J80+O80</f>
        <v>24.52</v>
      </c>
      <c r="O80" s="9">
        <v>1.49</v>
      </c>
      <c r="P80" s="9">
        <v>2.5</v>
      </c>
      <c r="Q80" s="9">
        <v>2.2599999999999998</v>
      </c>
      <c r="R80" s="9">
        <v>1.61</v>
      </c>
      <c r="S80" s="9">
        <v>2.96</v>
      </c>
    </row>
    <row r="81" spans="1:19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18"/>
        <v>21.459999999999997</v>
      </c>
      <c r="F81" s="5">
        <f t="shared" si="19"/>
        <v>22.209999999999997</v>
      </c>
      <c r="G81" s="5">
        <f t="shared" si="15"/>
        <v>19.249999999999996</v>
      </c>
      <c r="H81" s="5">
        <f t="shared" si="16"/>
        <v>17.639999999999997</v>
      </c>
      <c r="I81" s="5">
        <f t="shared" si="20"/>
        <v>19.899999999999999</v>
      </c>
      <c r="J81" s="5">
        <f t="shared" si="21"/>
        <v>22.4</v>
      </c>
      <c r="K81" s="5">
        <f t="shared" si="22"/>
        <v>23.889999999999997</v>
      </c>
      <c r="O81" s="9">
        <v>1.49</v>
      </c>
      <c r="P81" s="9">
        <v>2.5</v>
      </c>
      <c r="Q81" s="9">
        <v>2.2599999999999998</v>
      </c>
      <c r="R81" s="9">
        <v>1.61</v>
      </c>
      <c r="S81" s="9">
        <v>2.96</v>
      </c>
    </row>
    <row r="82" spans="1:19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18"/>
        <v>23.119999999999997</v>
      </c>
      <c r="F82" s="5">
        <f t="shared" si="19"/>
        <v>23.869999999999997</v>
      </c>
      <c r="G82" s="5">
        <f t="shared" si="15"/>
        <v>20.909999999999997</v>
      </c>
      <c r="H82" s="5">
        <f t="shared" si="16"/>
        <v>19.299999999999997</v>
      </c>
      <c r="I82" s="5">
        <f t="shared" si="20"/>
        <v>21.559999999999995</v>
      </c>
      <c r="J82" s="5">
        <f t="shared" si="21"/>
        <v>24.059999999999995</v>
      </c>
      <c r="K82" s="5">
        <f t="shared" si="22"/>
        <v>25.549999999999994</v>
      </c>
      <c r="O82" s="9">
        <v>1.49</v>
      </c>
      <c r="P82" s="9">
        <v>2.5</v>
      </c>
      <c r="Q82" s="9">
        <v>2.2599999999999998</v>
      </c>
      <c r="R82" s="9">
        <v>1.61</v>
      </c>
      <c r="S82" s="9">
        <v>2.96</v>
      </c>
    </row>
    <row r="83" spans="1:19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18"/>
        <v>22.439999999999998</v>
      </c>
      <c r="F83" s="5">
        <f t="shared" si="19"/>
        <v>23.189999999999998</v>
      </c>
      <c r="G83" s="5">
        <f t="shared" si="15"/>
        <v>20.229999999999997</v>
      </c>
      <c r="H83" s="5">
        <f t="shared" si="16"/>
        <v>18.619999999999997</v>
      </c>
      <c r="I83" s="5">
        <f t="shared" si="20"/>
        <v>20.879999999999995</v>
      </c>
      <c r="J83" s="5">
        <f t="shared" si="21"/>
        <v>23.379999999999995</v>
      </c>
      <c r="K83" s="5">
        <f t="shared" si="22"/>
        <v>24.869999999999994</v>
      </c>
      <c r="O83" s="9">
        <v>1.49</v>
      </c>
      <c r="P83" s="9">
        <v>2.5</v>
      </c>
      <c r="Q83" s="9">
        <v>2.2599999999999998</v>
      </c>
      <c r="R83" s="9">
        <v>1.61</v>
      </c>
      <c r="S83" s="9">
        <v>2.96</v>
      </c>
    </row>
    <row r="84" spans="1:19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18"/>
        <v>22.43</v>
      </c>
      <c r="F84" s="5">
        <f t="shared" si="19"/>
        <v>23.18</v>
      </c>
      <c r="G84" s="5">
        <f t="shared" si="15"/>
        <v>20.22</v>
      </c>
      <c r="H84" s="5">
        <f t="shared" si="16"/>
        <v>18.61</v>
      </c>
      <c r="I84" s="5">
        <f t="shared" si="20"/>
        <v>20.869999999999997</v>
      </c>
      <c r="J84" s="5">
        <f t="shared" si="21"/>
        <v>23.369999999999997</v>
      </c>
      <c r="K84" s="5">
        <f t="shared" si="22"/>
        <v>24.859999999999996</v>
      </c>
      <c r="O84" s="9">
        <v>1.49</v>
      </c>
      <c r="P84" s="9">
        <v>2.5</v>
      </c>
      <c r="Q84" s="9">
        <v>2.2599999999999998</v>
      </c>
      <c r="R84" s="9">
        <v>1.61</v>
      </c>
      <c r="S84" s="9">
        <v>2.96</v>
      </c>
    </row>
    <row r="85" spans="1:19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18"/>
        <v>21.38</v>
      </c>
      <c r="F85" s="5">
        <f t="shared" si="19"/>
        <v>22.13</v>
      </c>
      <c r="G85" s="5">
        <f t="shared" si="15"/>
        <v>19.169999999999998</v>
      </c>
      <c r="H85" s="5">
        <f t="shared" si="16"/>
        <v>17.559999999999999</v>
      </c>
      <c r="I85" s="5">
        <f>H85+Q85</f>
        <v>19.82</v>
      </c>
      <c r="J85" s="5">
        <f t="shared" si="21"/>
        <v>22.32</v>
      </c>
      <c r="K85" s="5">
        <f t="shared" si="22"/>
        <v>23.81</v>
      </c>
      <c r="O85" s="9">
        <v>1.49</v>
      </c>
      <c r="P85" s="9">
        <v>2.5</v>
      </c>
      <c r="Q85" s="9">
        <v>2.2599999999999998</v>
      </c>
      <c r="R85" s="9">
        <v>1.61</v>
      </c>
      <c r="S85" s="9">
        <v>2.96</v>
      </c>
    </row>
  </sheetData>
  <sheetProtection algorithmName="SHA-512" hashValue="Yyl3ZeKOrBky+/m5VC1fsCHtn3MunOM99pCxcsV+uEdt6Ytbv5eNQPOIL9Txqyhwo0zB9yt2ciubpgskcn5ShQ==" saltValue="yZ04Tjs7W4EIuWGiocV1Jg==" spinCount="100000" sheet="1" autoFilter="0"/>
  <mergeCells count="7">
    <mergeCell ref="A6:K6"/>
    <mergeCell ref="A7:K7"/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T107"/>
  <sheetViews>
    <sheetView topLeftCell="A67" workbookViewId="0">
      <selection activeCell="T4" sqref="P1:T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6" style="1" customWidth="1"/>
    <col min="12" max="15" width="8.7265625" style="1"/>
    <col min="16" max="16" width="0" style="1" hidden="1" customWidth="1"/>
    <col min="17" max="17" width="8.7265625" style="1" hidden="1" customWidth="1"/>
    <col min="18" max="18" width="10.7265625" style="1" hidden="1" customWidth="1"/>
    <col min="19" max="19" width="8.7265625" style="1" hidden="1" customWidth="1"/>
    <col min="20" max="20" width="9.36328125" style="1" hidden="1" customWidth="1"/>
    <col min="21" max="21" width="9.36328125" style="1" customWidth="1"/>
    <col min="22" max="16384" width="8.7265625" style="1"/>
  </cols>
  <sheetData>
    <row r="1" spans="1:20" ht="88.5" customHeigh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20" ht="45.5" customHeigh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20" ht="26" customHeight="1" x14ac:dyDescent="0.3">
      <c r="A3" s="34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20" ht="37" customHeigh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20" ht="46.5" customHeight="1" x14ac:dyDescent="0.3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20" ht="46.5" customHeight="1" x14ac:dyDescent="0.3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20" ht="46.5" customHeight="1" x14ac:dyDescent="0.3">
      <c r="A7" s="25" t="s">
        <v>31</v>
      </c>
      <c r="B7" s="26"/>
      <c r="C7" s="26"/>
      <c r="D7" s="26"/>
      <c r="E7" s="26"/>
      <c r="F7" s="26"/>
      <c r="G7" s="26"/>
      <c r="H7" s="26"/>
      <c r="I7" s="26"/>
      <c r="J7" s="26"/>
      <c r="K7" s="27"/>
      <c r="T7" s="1" t="s">
        <v>24</v>
      </c>
    </row>
    <row r="8" spans="1:20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K8" s="2" t="s">
        <v>43</v>
      </c>
      <c r="P8" s="11">
        <v>45231</v>
      </c>
      <c r="Q8" s="11">
        <v>45203</v>
      </c>
      <c r="R8" s="11">
        <v>45175</v>
      </c>
      <c r="S8" s="11">
        <v>45140</v>
      </c>
      <c r="T8" s="11">
        <v>45108</v>
      </c>
    </row>
    <row r="9" spans="1:20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 t="shared" ref="G9:G40" si="0">F9-T9</f>
        <v>29.089999999999996</v>
      </c>
      <c r="H9" s="5">
        <f>G9-S9</f>
        <v>27.479999999999997</v>
      </c>
      <c r="I9" s="5">
        <f>H9+R9</f>
        <v>29.739999999999995</v>
      </c>
      <c r="J9" s="5">
        <f>I9+Q9</f>
        <v>32.239999999999995</v>
      </c>
      <c r="K9" s="5">
        <f>J9+P9</f>
        <v>33.729999999999997</v>
      </c>
      <c r="P9" s="9">
        <v>1.49</v>
      </c>
      <c r="Q9" s="9">
        <v>2.5</v>
      </c>
      <c r="R9" s="15">
        <v>2.2599999999999998</v>
      </c>
      <c r="S9" s="9">
        <v>1.61</v>
      </c>
      <c r="T9" s="9">
        <v>2.96</v>
      </c>
    </row>
    <row r="10" spans="1:20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si="0"/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K10" s="5">
        <f>C10*K9</f>
        <v>303.57</v>
      </c>
      <c r="P10" s="9">
        <v>1.49</v>
      </c>
      <c r="Q10" s="9">
        <v>2.5</v>
      </c>
      <c r="R10" s="15">
        <v>2.2599999999999998</v>
      </c>
      <c r="S10" s="9">
        <v>1.61</v>
      </c>
      <c r="T10" s="9">
        <v>2.96</v>
      </c>
    </row>
    <row r="11" spans="1:20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K11" s="5">
        <f>C11*K9</f>
        <v>472.21999999999997</v>
      </c>
      <c r="P11" s="9">
        <v>1.49</v>
      </c>
      <c r="Q11" s="9">
        <v>2.5</v>
      </c>
      <c r="R11" s="15">
        <v>2.2599999999999998</v>
      </c>
      <c r="S11" s="9">
        <v>1.61</v>
      </c>
      <c r="T11" s="9">
        <v>2.96</v>
      </c>
    </row>
    <row r="12" spans="1:20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K12" s="5">
        <f>C12*K9</f>
        <v>640.86999999999989</v>
      </c>
      <c r="P12" s="9">
        <v>1.49</v>
      </c>
      <c r="Q12" s="9">
        <v>2.5</v>
      </c>
      <c r="R12" s="15">
        <v>2.2599999999999998</v>
      </c>
      <c r="S12" s="9">
        <v>1.61</v>
      </c>
      <c r="T12" s="9">
        <v>2.96</v>
      </c>
    </row>
    <row r="13" spans="1:20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K13" s="5">
        <f>C13*K9</f>
        <v>1619.04</v>
      </c>
      <c r="P13" s="9">
        <v>1.49</v>
      </c>
      <c r="Q13" s="9">
        <v>2.5</v>
      </c>
      <c r="R13" s="15">
        <v>2.2599999999999998</v>
      </c>
      <c r="S13" s="9">
        <v>1.61</v>
      </c>
      <c r="T13" s="9">
        <v>2.96</v>
      </c>
    </row>
    <row r="14" spans="1:20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>G14-S14</f>
        <v>27.490000000000002</v>
      </c>
      <c r="I14" s="5">
        <f>H14+R14</f>
        <v>29.75</v>
      </c>
      <c r="J14" s="5">
        <f>I14+Q14</f>
        <v>32.25</v>
      </c>
      <c r="K14" s="5">
        <f>J14+P14</f>
        <v>33.74</v>
      </c>
      <c r="P14" s="9">
        <v>1.49</v>
      </c>
      <c r="Q14" s="9">
        <v>2.5</v>
      </c>
      <c r="R14" s="15">
        <v>2.2599999999999998</v>
      </c>
      <c r="S14" s="9">
        <v>1.61</v>
      </c>
      <c r="T14" s="9">
        <v>2.96</v>
      </c>
    </row>
    <row r="15" spans="1:20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K15" s="5">
        <f>C15*K14</f>
        <v>303.66000000000003</v>
      </c>
      <c r="P15" s="9">
        <v>1.49</v>
      </c>
      <c r="Q15" s="9">
        <v>2.5</v>
      </c>
      <c r="R15" s="15">
        <v>2.2599999999999998</v>
      </c>
      <c r="S15" s="9">
        <v>1.61</v>
      </c>
      <c r="T15" s="9">
        <v>2.96</v>
      </c>
    </row>
    <row r="16" spans="1:20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2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K16" s="5">
        <f>C16*K14</f>
        <v>472.36</v>
      </c>
      <c r="P16" s="9">
        <v>1.49</v>
      </c>
      <c r="Q16" s="9">
        <v>2.5</v>
      </c>
      <c r="R16" s="15">
        <v>2.2599999999999998</v>
      </c>
      <c r="S16" s="9">
        <v>1.61</v>
      </c>
      <c r="T16" s="9">
        <v>2.96</v>
      </c>
    </row>
    <row r="17" spans="1:20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2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K17" s="5">
        <f>C17*K14</f>
        <v>641.06000000000006</v>
      </c>
      <c r="P17" s="9">
        <v>1.49</v>
      </c>
      <c r="Q17" s="9">
        <v>2.5</v>
      </c>
      <c r="R17" s="15">
        <v>2.2599999999999998</v>
      </c>
      <c r="S17" s="9">
        <v>1.61</v>
      </c>
      <c r="T17" s="9">
        <v>2.96</v>
      </c>
    </row>
    <row r="18" spans="1:20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2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K18" s="5">
        <f>C18*K14</f>
        <v>1619.52</v>
      </c>
      <c r="P18" s="9">
        <v>1.49</v>
      </c>
      <c r="Q18" s="9">
        <v>2.5</v>
      </c>
      <c r="R18" s="15">
        <v>2.2599999999999998</v>
      </c>
      <c r="S18" s="9">
        <v>1.61</v>
      </c>
      <c r="T18" s="9">
        <v>2.96</v>
      </c>
    </row>
    <row r="19" spans="1:20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>G19-S19</f>
        <v>27.16</v>
      </c>
      <c r="I19" s="5">
        <f>H19+R19</f>
        <v>29.42</v>
      </c>
      <c r="J19" s="5">
        <f>I19+Q19</f>
        <v>31.92</v>
      </c>
      <c r="K19" s="5">
        <f>J19+P19</f>
        <v>33.410000000000004</v>
      </c>
      <c r="P19" s="9">
        <v>1.49</v>
      </c>
      <c r="Q19" s="9">
        <v>2.5</v>
      </c>
      <c r="R19" s="15">
        <v>2.2599999999999998</v>
      </c>
      <c r="S19" s="9">
        <v>1.61</v>
      </c>
      <c r="T19" s="9">
        <v>2.96</v>
      </c>
    </row>
    <row r="20" spans="1:20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K20" s="5">
        <f>C20*K19</f>
        <v>300.69000000000005</v>
      </c>
      <c r="P20" s="9">
        <v>1.49</v>
      </c>
      <c r="Q20" s="9">
        <v>2.5</v>
      </c>
      <c r="R20" s="15">
        <v>2.2599999999999998</v>
      </c>
      <c r="S20" s="9">
        <v>1.61</v>
      </c>
      <c r="T20" s="9">
        <v>2.96</v>
      </c>
    </row>
    <row r="21" spans="1:20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3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K21" s="5">
        <f>C21*K19</f>
        <v>467.74000000000007</v>
      </c>
      <c r="P21" s="9">
        <v>1.49</v>
      </c>
      <c r="Q21" s="9">
        <v>2.5</v>
      </c>
      <c r="R21" s="15">
        <v>2.2599999999999998</v>
      </c>
      <c r="S21" s="9">
        <v>1.61</v>
      </c>
      <c r="T21" s="9">
        <v>2.96</v>
      </c>
    </row>
    <row r="22" spans="1:20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3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K22" s="5">
        <f>C22*K19</f>
        <v>634.79000000000008</v>
      </c>
      <c r="P22" s="9">
        <v>1.49</v>
      </c>
      <c r="Q22" s="9">
        <v>2.5</v>
      </c>
      <c r="R22" s="15">
        <v>2.2599999999999998</v>
      </c>
      <c r="S22" s="9">
        <v>1.61</v>
      </c>
      <c r="T22" s="9">
        <v>2.96</v>
      </c>
    </row>
    <row r="23" spans="1:20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3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K23" s="5">
        <f>C23*K19</f>
        <v>1603.6800000000003</v>
      </c>
      <c r="P23" s="9">
        <v>1.49</v>
      </c>
      <c r="Q23" s="9">
        <v>2.5</v>
      </c>
      <c r="R23" s="15">
        <v>2.2599999999999998</v>
      </c>
      <c r="S23" s="9">
        <v>1.61</v>
      </c>
      <c r="T23" s="9">
        <v>2.96</v>
      </c>
    </row>
    <row r="24" spans="1:20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>G24-S24</f>
        <v>27.529999999999994</v>
      </c>
      <c r="I24" s="5">
        <f>H24+R24</f>
        <v>29.789999999999992</v>
      </c>
      <c r="J24" s="5">
        <f>I24+Q24</f>
        <v>32.289999999999992</v>
      </c>
      <c r="K24" s="5">
        <f>J24+P24</f>
        <v>33.779999999999994</v>
      </c>
      <c r="P24" s="9">
        <v>1.49</v>
      </c>
      <c r="Q24" s="9">
        <v>2.5</v>
      </c>
      <c r="R24" s="15">
        <v>2.2599999999999998</v>
      </c>
      <c r="S24" s="9">
        <v>1.61</v>
      </c>
      <c r="T24" s="9">
        <v>2.96</v>
      </c>
    </row>
    <row r="25" spans="1:20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K25" s="5">
        <f>C25*K24</f>
        <v>304.01999999999992</v>
      </c>
      <c r="P25" s="9">
        <v>1.49</v>
      </c>
      <c r="Q25" s="9">
        <v>2.5</v>
      </c>
      <c r="R25" s="15">
        <v>2.2599999999999998</v>
      </c>
      <c r="S25" s="9">
        <v>1.61</v>
      </c>
      <c r="T25" s="9">
        <v>2.96</v>
      </c>
    </row>
    <row r="26" spans="1:20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4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K26" s="5">
        <f>C26*K24</f>
        <v>472.9199999999999</v>
      </c>
      <c r="P26" s="9">
        <v>1.49</v>
      </c>
      <c r="Q26" s="9">
        <v>2.5</v>
      </c>
      <c r="R26" s="15">
        <v>2.2599999999999998</v>
      </c>
      <c r="S26" s="9">
        <v>1.61</v>
      </c>
      <c r="T26" s="9">
        <v>2.96</v>
      </c>
    </row>
    <row r="27" spans="1:20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4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K27" s="5">
        <f>C27*K24</f>
        <v>641.81999999999994</v>
      </c>
      <c r="P27" s="9">
        <v>1.49</v>
      </c>
      <c r="Q27" s="9">
        <v>2.5</v>
      </c>
      <c r="R27" s="15">
        <v>2.2599999999999998</v>
      </c>
      <c r="S27" s="9">
        <v>1.61</v>
      </c>
      <c r="T27" s="9">
        <v>2.96</v>
      </c>
    </row>
    <row r="28" spans="1:20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4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K28" s="5">
        <f>C28*K24</f>
        <v>1621.4399999999996</v>
      </c>
      <c r="P28" s="9">
        <v>1.49</v>
      </c>
      <c r="Q28" s="9">
        <v>2.5</v>
      </c>
      <c r="R28" s="15">
        <v>2.2599999999999998</v>
      </c>
      <c r="S28" s="9">
        <v>1.61</v>
      </c>
      <c r="T28" s="9">
        <v>2.96</v>
      </c>
    </row>
    <row r="29" spans="1:20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>G29-S29</f>
        <v>27.690000000000005</v>
      </c>
      <c r="I29" s="5">
        <f>H29+R29</f>
        <v>29.950000000000003</v>
      </c>
      <c r="J29" s="5">
        <f>I29+Q29</f>
        <v>32.450000000000003</v>
      </c>
      <c r="K29" s="5">
        <f>J29+P29</f>
        <v>33.940000000000005</v>
      </c>
      <c r="P29" s="9">
        <v>1.49</v>
      </c>
      <c r="Q29" s="9">
        <v>2.5</v>
      </c>
      <c r="R29" s="15">
        <v>2.2599999999999998</v>
      </c>
      <c r="S29" s="9">
        <v>1.61</v>
      </c>
      <c r="T29" s="9">
        <v>2.96</v>
      </c>
    </row>
    <row r="30" spans="1:20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K30" s="5">
        <f>C30*K29</f>
        <v>305.46000000000004</v>
      </c>
      <c r="P30" s="9">
        <v>1.49</v>
      </c>
      <c r="Q30" s="9">
        <v>2.5</v>
      </c>
      <c r="R30" s="15">
        <v>2.2599999999999998</v>
      </c>
      <c r="S30" s="9">
        <v>1.61</v>
      </c>
      <c r="T30" s="9">
        <v>2.96</v>
      </c>
    </row>
    <row r="31" spans="1:20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5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K31" s="5">
        <f>C31*K29</f>
        <v>475.16000000000008</v>
      </c>
      <c r="P31" s="9">
        <v>1.49</v>
      </c>
      <c r="Q31" s="9">
        <v>2.5</v>
      </c>
      <c r="R31" s="15">
        <v>2.2599999999999998</v>
      </c>
      <c r="S31" s="9">
        <v>1.61</v>
      </c>
      <c r="T31" s="9">
        <v>2.96</v>
      </c>
    </row>
    <row r="32" spans="1:20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5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K32" s="5">
        <f>C32*K29</f>
        <v>644.86000000000013</v>
      </c>
      <c r="P32" s="9">
        <v>1.49</v>
      </c>
      <c r="Q32" s="9">
        <v>2.5</v>
      </c>
      <c r="R32" s="15">
        <v>2.2599999999999998</v>
      </c>
      <c r="S32" s="9">
        <v>1.61</v>
      </c>
      <c r="T32" s="9">
        <v>2.96</v>
      </c>
    </row>
    <row r="33" spans="1:20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5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K33" s="5">
        <f>C33*K29</f>
        <v>1629.1200000000003</v>
      </c>
      <c r="P33" s="9">
        <v>1.49</v>
      </c>
      <c r="Q33" s="9">
        <v>2.5</v>
      </c>
      <c r="R33" s="15">
        <v>2.2599999999999998</v>
      </c>
      <c r="S33" s="9">
        <v>1.61</v>
      </c>
      <c r="T33" s="9">
        <v>2.96</v>
      </c>
    </row>
    <row r="34" spans="1:20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>G34-S34</f>
        <v>27.509999999999998</v>
      </c>
      <c r="I34" s="5">
        <f>H34+R34</f>
        <v>29.769999999999996</v>
      </c>
      <c r="J34" s="5">
        <f>I34+Q34</f>
        <v>32.269999999999996</v>
      </c>
      <c r="K34" s="5">
        <f>J34+P34</f>
        <v>33.76</v>
      </c>
      <c r="P34" s="9">
        <v>1.49</v>
      </c>
      <c r="Q34" s="9">
        <v>2.5</v>
      </c>
      <c r="R34" s="15">
        <v>2.2599999999999998</v>
      </c>
      <c r="S34" s="9">
        <v>1.61</v>
      </c>
      <c r="T34" s="9">
        <v>2.96</v>
      </c>
    </row>
    <row r="35" spans="1:20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K35" s="5">
        <f>C35*K34</f>
        <v>303.83999999999997</v>
      </c>
      <c r="P35" s="9">
        <v>1.49</v>
      </c>
      <c r="Q35" s="9">
        <v>2.5</v>
      </c>
      <c r="R35" s="15">
        <v>2.2599999999999998</v>
      </c>
      <c r="S35" s="9">
        <v>1.61</v>
      </c>
      <c r="T35" s="9">
        <v>2.96</v>
      </c>
    </row>
    <row r="36" spans="1:20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6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K36" s="5">
        <f>C36*K34</f>
        <v>472.64</v>
      </c>
      <c r="P36" s="9">
        <v>1.49</v>
      </c>
      <c r="Q36" s="9">
        <v>2.5</v>
      </c>
      <c r="R36" s="15">
        <v>2.2599999999999998</v>
      </c>
      <c r="S36" s="9">
        <v>1.61</v>
      </c>
      <c r="T36" s="9">
        <v>2.96</v>
      </c>
    </row>
    <row r="37" spans="1:20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6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K37" s="5">
        <f>C37*K34</f>
        <v>641.43999999999994</v>
      </c>
      <c r="P37" s="9">
        <v>1.49</v>
      </c>
      <c r="Q37" s="9">
        <v>2.5</v>
      </c>
      <c r="R37" s="15">
        <v>2.2599999999999998</v>
      </c>
      <c r="S37" s="9">
        <v>1.61</v>
      </c>
      <c r="T37" s="9">
        <v>2.96</v>
      </c>
    </row>
    <row r="38" spans="1:20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6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K38" s="5">
        <f>C38*K34</f>
        <v>1620.48</v>
      </c>
      <c r="P38" s="9">
        <v>1.49</v>
      </c>
      <c r="Q38" s="9">
        <v>2.5</v>
      </c>
      <c r="R38" s="15">
        <v>2.2599999999999998</v>
      </c>
      <c r="S38" s="9">
        <v>1.61</v>
      </c>
      <c r="T38" s="9">
        <v>2.96</v>
      </c>
    </row>
    <row r="39" spans="1:20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>G39-S39</f>
        <v>27.499999999999993</v>
      </c>
      <c r="I39" s="5">
        <f>H39+R39</f>
        <v>29.759999999999991</v>
      </c>
      <c r="J39" s="5">
        <f>I39+Q39</f>
        <v>32.259999999999991</v>
      </c>
      <c r="K39" s="5">
        <f>J39+P39</f>
        <v>33.749999999999993</v>
      </c>
      <c r="P39" s="9">
        <v>1.49</v>
      </c>
      <c r="Q39" s="9">
        <v>2.5</v>
      </c>
      <c r="R39" s="15">
        <v>2.2599999999999998</v>
      </c>
      <c r="S39" s="9">
        <v>1.61</v>
      </c>
      <c r="T39" s="9">
        <v>2.96</v>
      </c>
    </row>
    <row r="40" spans="1:20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K40" s="5">
        <f>C40*K39</f>
        <v>303.74999999999994</v>
      </c>
      <c r="P40" s="9">
        <v>1.49</v>
      </c>
      <c r="Q40" s="9">
        <v>2.5</v>
      </c>
      <c r="R40" s="15">
        <v>2.2599999999999998</v>
      </c>
      <c r="S40" s="9">
        <v>1.61</v>
      </c>
      <c r="T40" s="9">
        <v>2.96</v>
      </c>
    </row>
    <row r="41" spans="1:20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7">C41*$F$39</f>
        <v>448.9799999999999</v>
      </c>
      <c r="G41" s="5">
        <f t="shared" ref="G41:G72" si="8">F41-T41</f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K41" s="5">
        <f>C41*K39</f>
        <v>472.49999999999989</v>
      </c>
      <c r="P41" s="9">
        <v>1.49</v>
      </c>
      <c r="Q41" s="9">
        <v>2.5</v>
      </c>
      <c r="R41" s="15">
        <v>2.2599999999999998</v>
      </c>
      <c r="S41" s="9">
        <v>1.61</v>
      </c>
      <c r="T41" s="9">
        <v>2.96</v>
      </c>
    </row>
    <row r="42" spans="1:20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7"/>
        <v>609.32999999999993</v>
      </c>
      <c r="G42" s="5">
        <f t="shared" si="8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K42" s="5">
        <f>C42*K39</f>
        <v>641.24999999999989</v>
      </c>
      <c r="P42" s="9">
        <v>1.49</v>
      </c>
      <c r="Q42" s="9">
        <v>2.5</v>
      </c>
      <c r="R42" s="15">
        <v>2.2599999999999998</v>
      </c>
      <c r="S42" s="9">
        <v>1.61</v>
      </c>
      <c r="T42" s="9">
        <v>2.96</v>
      </c>
    </row>
    <row r="43" spans="1:20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7"/>
        <v>1539.3599999999997</v>
      </c>
      <c r="G43" s="5">
        <f t="shared" si="8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K43" s="5">
        <f>C43*K39</f>
        <v>1619.9999999999995</v>
      </c>
      <c r="P43" s="9">
        <v>1.49</v>
      </c>
      <c r="Q43" s="9">
        <v>2.5</v>
      </c>
      <c r="R43" s="15">
        <v>2.2599999999999998</v>
      </c>
      <c r="S43" s="9">
        <v>1.61</v>
      </c>
      <c r="T43" s="9">
        <v>2.96</v>
      </c>
    </row>
    <row r="44" spans="1:20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8"/>
        <v>29.190000000000005</v>
      </c>
      <c r="H44" s="5">
        <f>G44-S44</f>
        <v>27.580000000000005</v>
      </c>
      <c r="I44" s="5">
        <f>H44+R44</f>
        <v>29.840000000000003</v>
      </c>
      <c r="J44" s="5">
        <f>I44+Q44</f>
        <v>32.340000000000003</v>
      </c>
      <c r="K44" s="5">
        <f>J44+P44</f>
        <v>33.830000000000005</v>
      </c>
      <c r="P44" s="9">
        <v>1.49</v>
      </c>
      <c r="Q44" s="9">
        <v>2.5</v>
      </c>
      <c r="R44" s="15">
        <v>2.2599999999999998</v>
      </c>
      <c r="S44" s="9">
        <v>1.61</v>
      </c>
      <c r="T44" s="9">
        <v>2.96</v>
      </c>
    </row>
    <row r="45" spans="1:20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8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K45" s="5">
        <f>C45*K44</f>
        <v>304.47000000000003</v>
      </c>
      <c r="P45" s="9">
        <v>1.49</v>
      </c>
      <c r="Q45" s="9">
        <v>2.5</v>
      </c>
      <c r="R45" s="15">
        <v>2.2599999999999998</v>
      </c>
      <c r="S45" s="9">
        <v>1.61</v>
      </c>
      <c r="T45" s="9">
        <v>2.96</v>
      </c>
    </row>
    <row r="46" spans="1:20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9">C46*$F$44</f>
        <v>450.10000000000008</v>
      </c>
      <c r="G46" s="5">
        <f t="shared" si="8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K46" s="5">
        <f>C46*K44</f>
        <v>473.62000000000006</v>
      </c>
      <c r="P46" s="9">
        <v>1.49</v>
      </c>
      <c r="Q46" s="9">
        <v>2.5</v>
      </c>
      <c r="R46" s="15">
        <v>2.2599999999999998</v>
      </c>
      <c r="S46" s="9">
        <v>1.61</v>
      </c>
      <c r="T46" s="9">
        <v>2.96</v>
      </c>
    </row>
    <row r="47" spans="1:20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9"/>
        <v>610.85000000000014</v>
      </c>
      <c r="G47" s="5">
        <f t="shared" si="8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K47" s="5">
        <f>C47*K44</f>
        <v>642.7700000000001</v>
      </c>
      <c r="P47" s="9">
        <v>1.49</v>
      </c>
      <c r="Q47" s="9">
        <v>2.5</v>
      </c>
      <c r="R47" s="15">
        <v>2.2599999999999998</v>
      </c>
      <c r="S47" s="9">
        <v>1.61</v>
      </c>
      <c r="T47" s="9">
        <v>2.96</v>
      </c>
    </row>
    <row r="48" spans="1:20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9"/>
        <v>1543.2000000000003</v>
      </c>
      <c r="G48" s="5">
        <f t="shared" si="8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K48" s="5">
        <f>C48*K44</f>
        <v>1623.8400000000001</v>
      </c>
      <c r="P48" s="9">
        <v>1.49</v>
      </c>
      <c r="Q48" s="9">
        <v>2.5</v>
      </c>
      <c r="R48" s="15">
        <v>2.2599999999999998</v>
      </c>
      <c r="S48" s="9">
        <v>1.61</v>
      </c>
      <c r="T48" s="9">
        <v>2.96</v>
      </c>
    </row>
    <row r="49" spans="1:20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8"/>
        <v>29.059999999999995</v>
      </c>
      <c r="H49" s="5">
        <f>G49-S49</f>
        <v>27.449999999999996</v>
      </c>
      <c r="I49" s="5">
        <f>H49+R49</f>
        <v>29.709999999999994</v>
      </c>
      <c r="J49" s="5">
        <f>I49+Q49</f>
        <v>32.209999999999994</v>
      </c>
      <c r="K49" s="5">
        <f>J49+P49</f>
        <v>33.699999999999996</v>
      </c>
      <c r="P49" s="9">
        <v>1.49</v>
      </c>
      <c r="Q49" s="9">
        <v>2.5</v>
      </c>
      <c r="R49" s="15">
        <v>2.2599999999999998</v>
      </c>
      <c r="S49" s="9">
        <v>1.61</v>
      </c>
      <c r="T49" s="9">
        <v>2.96</v>
      </c>
    </row>
    <row r="50" spans="1:20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8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K50" s="5">
        <f>C50*K49</f>
        <v>303.29999999999995</v>
      </c>
      <c r="P50" s="9">
        <v>1.49</v>
      </c>
      <c r="Q50" s="9">
        <v>2.5</v>
      </c>
      <c r="R50" s="15">
        <v>2.2599999999999998</v>
      </c>
      <c r="S50" s="9">
        <v>1.61</v>
      </c>
      <c r="T50" s="9">
        <v>2.96</v>
      </c>
    </row>
    <row r="51" spans="1:20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0">C51*$F$49</f>
        <v>448.28</v>
      </c>
      <c r="G51" s="5">
        <f t="shared" si="8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K51" s="5">
        <f>C51*K49</f>
        <v>471.79999999999995</v>
      </c>
      <c r="P51" s="9">
        <v>1.49</v>
      </c>
      <c r="Q51" s="9">
        <v>2.5</v>
      </c>
      <c r="R51" s="15">
        <v>2.2599999999999998</v>
      </c>
      <c r="S51" s="9">
        <v>1.61</v>
      </c>
      <c r="T51" s="9">
        <v>2.96</v>
      </c>
    </row>
    <row r="52" spans="1:20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0"/>
        <v>608.37999999999988</v>
      </c>
      <c r="G52" s="5">
        <f t="shared" si="8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K52" s="5">
        <f>C52*K49</f>
        <v>640.29999999999995</v>
      </c>
      <c r="P52" s="9">
        <v>1.49</v>
      </c>
      <c r="Q52" s="9">
        <v>2.5</v>
      </c>
      <c r="R52" s="15">
        <v>2.2599999999999998</v>
      </c>
      <c r="S52" s="9">
        <v>1.61</v>
      </c>
      <c r="T52" s="9">
        <v>2.96</v>
      </c>
    </row>
    <row r="53" spans="1:20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0"/>
        <v>1536.9599999999998</v>
      </c>
      <c r="G53" s="5">
        <f t="shared" si="8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K53" s="5">
        <f>C53*K49</f>
        <v>1617.6</v>
      </c>
      <c r="P53" s="9">
        <v>1.49</v>
      </c>
      <c r="Q53" s="9">
        <v>2.5</v>
      </c>
      <c r="R53" s="15">
        <v>2.2599999999999998</v>
      </c>
      <c r="S53" s="9">
        <v>1.61</v>
      </c>
      <c r="T53" s="9">
        <v>2.96</v>
      </c>
    </row>
    <row r="54" spans="1:20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8"/>
        <v>29.089999999999996</v>
      </c>
      <c r="H54" s="5">
        <f>G54-S54</f>
        <v>27.479999999999997</v>
      </c>
      <c r="I54" s="5">
        <f>H54+R54</f>
        <v>29.739999999999995</v>
      </c>
      <c r="J54" s="5">
        <f>I54+Q54</f>
        <v>32.239999999999995</v>
      </c>
      <c r="K54" s="5">
        <f>J54+P54</f>
        <v>33.729999999999997</v>
      </c>
      <c r="P54" s="9">
        <v>1.49</v>
      </c>
      <c r="Q54" s="9">
        <v>2.5</v>
      </c>
      <c r="R54" s="15">
        <v>2.2599999999999998</v>
      </c>
      <c r="S54" s="9">
        <v>1.61</v>
      </c>
      <c r="T54" s="9">
        <v>2.96</v>
      </c>
    </row>
    <row r="55" spans="1:20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8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K55" s="5">
        <f>C55*K54</f>
        <v>303.57</v>
      </c>
      <c r="P55" s="9">
        <v>1.49</v>
      </c>
      <c r="Q55" s="9">
        <v>2.5</v>
      </c>
      <c r="R55" s="15">
        <v>2.2599999999999998</v>
      </c>
      <c r="S55" s="9">
        <v>1.61</v>
      </c>
      <c r="T55" s="9">
        <v>2.96</v>
      </c>
    </row>
    <row r="56" spans="1:20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1">C56*$F$54</f>
        <v>448.69999999999993</v>
      </c>
      <c r="G56" s="5">
        <f t="shared" si="8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K56" s="5">
        <f>C56*K54</f>
        <v>472.21999999999997</v>
      </c>
      <c r="P56" s="9">
        <v>1.49</v>
      </c>
      <c r="Q56" s="9">
        <v>2.5</v>
      </c>
      <c r="R56" s="15">
        <v>2.2599999999999998</v>
      </c>
      <c r="S56" s="9">
        <v>1.61</v>
      </c>
      <c r="T56" s="9">
        <v>2.96</v>
      </c>
    </row>
    <row r="57" spans="1:20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1"/>
        <v>608.94999999999993</v>
      </c>
      <c r="G57" s="5">
        <f t="shared" si="8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K57" s="5">
        <f>C57*K54</f>
        <v>640.86999999999989</v>
      </c>
      <c r="P57" s="9">
        <v>1.49</v>
      </c>
      <c r="Q57" s="9">
        <v>2.5</v>
      </c>
      <c r="R57" s="15">
        <v>2.2599999999999998</v>
      </c>
      <c r="S57" s="9">
        <v>1.61</v>
      </c>
      <c r="T57" s="9">
        <v>2.96</v>
      </c>
    </row>
    <row r="58" spans="1:20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1"/>
        <v>1538.3999999999999</v>
      </c>
      <c r="G58" s="5">
        <f t="shared" si="8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K58" s="5">
        <f>C58*K54</f>
        <v>1619.04</v>
      </c>
      <c r="P58" s="9">
        <v>1.49</v>
      </c>
      <c r="Q58" s="9">
        <v>2.5</v>
      </c>
      <c r="R58" s="15">
        <v>2.2599999999999998</v>
      </c>
      <c r="S58" s="9">
        <v>1.61</v>
      </c>
      <c r="T58" s="9">
        <v>2.96</v>
      </c>
    </row>
    <row r="59" spans="1:20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8"/>
        <v>29.1</v>
      </c>
      <c r="H59" s="5">
        <f>G59-S59</f>
        <v>27.490000000000002</v>
      </c>
      <c r="I59" s="5">
        <f>H59+R59</f>
        <v>29.75</v>
      </c>
      <c r="J59" s="5">
        <f>I59+Q59</f>
        <v>32.25</v>
      </c>
      <c r="K59" s="5">
        <f>J59+P59</f>
        <v>33.74</v>
      </c>
      <c r="P59" s="9">
        <v>1.49</v>
      </c>
      <c r="Q59" s="9">
        <v>2.5</v>
      </c>
      <c r="R59" s="15">
        <v>2.2599999999999998</v>
      </c>
      <c r="S59" s="9">
        <v>1.61</v>
      </c>
      <c r="T59" s="9">
        <v>2.96</v>
      </c>
    </row>
    <row r="60" spans="1:20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8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K60" s="5">
        <f>C60*K59</f>
        <v>303.66000000000003</v>
      </c>
      <c r="P60" s="9">
        <v>1.49</v>
      </c>
      <c r="Q60" s="9">
        <v>2.5</v>
      </c>
      <c r="R60" s="15">
        <v>2.2599999999999998</v>
      </c>
      <c r="S60" s="9">
        <v>1.61</v>
      </c>
      <c r="T60" s="9">
        <v>2.96</v>
      </c>
    </row>
    <row r="61" spans="1:20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2">C61*$F$59</f>
        <v>448.84000000000003</v>
      </c>
      <c r="G61" s="5">
        <f t="shared" si="8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K61" s="5">
        <f>C61*K59</f>
        <v>472.36</v>
      </c>
      <c r="P61" s="9">
        <v>1.49</v>
      </c>
      <c r="Q61" s="9">
        <v>2.5</v>
      </c>
      <c r="R61" s="15">
        <v>2.2599999999999998</v>
      </c>
      <c r="S61" s="9">
        <v>1.61</v>
      </c>
      <c r="T61" s="9">
        <v>2.96</v>
      </c>
    </row>
    <row r="62" spans="1:20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2"/>
        <v>609.1400000000001</v>
      </c>
      <c r="G62" s="5">
        <f t="shared" si="8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K62" s="5">
        <f>C62*K59</f>
        <v>641.06000000000006</v>
      </c>
      <c r="P62" s="9">
        <v>1.49</v>
      </c>
      <c r="Q62" s="9">
        <v>2.5</v>
      </c>
      <c r="R62" s="15">
        <v>2.2599999999999998</v>
      </c>
      <c r="S62" s="9">
        <v>1.61</v>
      </c>
      <c r="T62" s="9">
        <v>2.96</v>
      </c>
    </row>
    <row r="63" spans="1:20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2"/>
        <v>1538.88</v>
      </c>
      <c r="G63" s="5">
        <f t="shared" si="8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K63" s="5">
        <f>C63*K59</f>
        <v>1619.52</v>
      </c>
      <c r="P63" s="9">
        <v>1.49</v>
      </c>
      <c r="Q63" s="9">
        <v>2.5</v>
      </c>
      <c r="R63" s="15">
        <v>2.2599999999999998</v>
      </c>
      <c r="S63" s="9">
        <v>1.61</v>
      </c>
      <c r="T63" s="9">
        <v>2.96</v>
      </c>
    </row>
    <row r="64" spans="1:20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8"/>
        <v>28.77</v>
      </c>
      <c r="H64" s="5">
        <f>G64-S64</f>
        <v>27.16</v>
      </c>
      <c r="I64" s="5">
        <f>H64+R65</f>
        <v>29.42</v>
      </c>
      <c r="J64" s="5">
        <f>I64+Q64</f>
        <v>31.92</v>
      </c>
      <c r="K64" s="5">
        <f>J64+P64</f>
        <v>33.410000000000004</v>
      </c>
      <c r="P64" s="9">
        <v>1.49</v>
      </c>
      <c r="Q64" s="9">
        <v>2.5</v>
      </c>
      <c r="R64" s="15">
        <v>2.2599999999999998</v>
      </c>
      <c r="S64" s="9">
        <v>1.61</v>
      </c>
      <c r="T64" s="9">
        <v>2.96</v>
      </c>
    </row>
    <row r="65" spans="1:20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8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K65" s="5">
        <f>C65*K64</f>
        <v>300.69000000000005</v>
      </c>
      <c r="P65" s="9">
        <v>1.49</v>
      </c>
      <c r="Q65" s="9">
        <v>2.5</v>
      </c>
      <c r="R65" s="15">
        <v>2.2599999999999998</v>
      </c>
      <c r="S65" s="9">
        <v>1.61</v>
      </c>
      <c r="T65" s="9">
        <v>2.96</v>
      </c>
    </row>
    <row r="66" spans="1:20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3">C66*$F$64</f>
        <v>444.22</v>
      </c>
      <c r="G66" s="5">
        <f t="shared" si="8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K66" s="5">
        <f>C66*K64</f>
        <v>467.74000000000007</v>
      </c>
      <c r="P66" s="9">
        <v>1.49</v>
      </c>
      <c r="Q66" s="9">
        <v>2.5</v>
      </c>
      <c r="R66" s="15">
        <v>2.2599999999999998</v>
      </c>
      <c r="S66" s="9">
        <v>1.61</v>
      </c>
      <c r="T66" s="9">
        <v>2.96</v>
      </c>
    </row>
    <row r="67" spans="1:20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3"/>
        <v>602.87</v>
      </c>
      <c r="G67" s="5">
        <f t="shared" si="8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K67" s="5">
        <f>C67*K64</f>
        <v>634.79000000000008</v>
      </c>
      <c r="P67" s="9">
        <v>1.49</v>
      </c>
      <c r="Q67" s="9">
        <v>2.5</v>
      </c>
      <c r="R67" s="15">
        <v>2.2599999999999998</v>
      </c>
      <c r="S67" s="9">
        <v>1.61</v>
      </c>
      <c r="T67" s="9">
        <v>2.96</v>
      </c>
    </row>
    <row r="68" spans="1:20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3"/>
        <v>1523.04</v>
      </c>
      <c r="G68" s="5">
        <f t="shared" si="8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K68" s="5">
        <f>C68*K64</f>
        <v>1603.6800000000003</v>
      </c>
      <c r="P68" s="9">
        <v>1.49</v>
      </c>
      <c r="Q68" s="9">
        <v>2.5</v>
      </c>
      <c r="R68" s="15">
        <v>2.2599999999999998</v>
      </c>
      <c r="S68" s="9">
        <v>1.61</v>
      </c>
      <c r="T68" s="9">
        <v>2.96</v>
      </c>
    </row>
    <row r="69" spans="1:20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8"/>
        <v>29.139999999999993</v>
      </c>
      <c r="H69" s="5">
        <f>G69-S69</f>
        <v>27.529999999999994</v>
      </c>
      <c r="I69" s="5">
        <f>H69+R69</f>
        <v>29.789999999999992</v>
      </c>
      <c r="J69" s="5">
        <f>I69+Q69</f>
        <v>32.289999999999992</v>
      </c>
      <c r="K69" s="5">
        <f>J69+P69</f>
        <v>33.779999999999994</v>
      </c>
      <c r="P69" s="9">
        <v>1.49</v>
      </c>
      <c r="Q69" s="9">
        <v>2.5</v>
      </c>
      <c r="R69" s="15">
        <v>2.2599999999999998</v>
      </c>
      <c r="S69" s="9">
        <v>1.61</v>
      </c>
      <c r="T69" s="9">
        <v>2.96</v>
      </c>
    </row>
    <row r="70" spans="1:20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8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K70" s="5">
        <f>C70*K69</f>
        <v>304.01999999999992</v>
      </c>
      <c r="P70" s="9">
        <v>1.49</v>
      </c>
      <c r="Q70" s="9">
        <v>2.5</v>
      </c>
      <c r="R70" s="15">
        <v>2.2599999999999998</v>
      </c>
      <c r="S70" s="9">
        <v>1.61</v>
      </c>
      <c r="T70" s="9">
        <v>2.96</v>
      </c>
    </row>
    <row r="71" spans="1:20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4">C71*$F$69</f>
        <v>449.39999999999992</v>
      </c>
      <c r="G71" s="5">
        <f t="shared" si="8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K71" s="5">
        <f>C71*K69</f>
        <v>472.9199999999999</v>
      </c>
      <c r="P71" s="9">
        <v>1.49</v>
      </c>
      <c r="Q71" s="9">
        <v>2.5</v>
      </c>
      <c r="R71" s="15">
        <v>2.2599999999999998</v>
      </c>
      <c r="S71" s="9">
        <v>1.61</v>
      </c>
      <c r="T71" s="9">
        <v>2.96</v>
      </c>
    </row>
    <row r="72" spans="1:20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4"/>
        <v>609.89999999999986</v>
      </c>
      <c r="G72" s="5">
        <f t="shared" si="8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K72" s="5">
        <f>C72*K69</f>
        <v>641.81999999999994</v>
      </c>
      <c r="P72" s="9">
        <v>1.49</v>
      </c>
      <c r="Q72" s="9">
        <v>2.5</v>
      </c>
      <c r="R72" s="15">
        <v>2.2599999999999998</v>
      </c>
      <c r="S72" s="9">
        <v>1.61</v>
      </c>
      <c r="T72" s="9">
        <v>2.96</v>
      </c>
    </row>
    <row r="73" spans="1:20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4"/>
        <v>1540.7999999999997</v>
      </c>
      <c r="G73" s="5">
        <f t="shared" ref="G73:G104" si="15">F73-T73</f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K73" s="5">
        <f>C73*K69</f>
        <v>1621.4399999999996</v>
      </c>
      <c r="P73" s="9">
        <v>1.49</v>
      </c>
      <c r="Q73" s="9">
        <v>2.5</v>
      </c>
      <c r="R73" s="15">
        <v>2.2599999999999998</v>
      </c>
      <c r="S73" s="9">
        <v>1.61</v>
      </c>
      <c r="T73" s="9">
        <v>2.96</v>
      </c>
    </row>
    <row r="74" spans="1:20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si="15"/>
        <v>29.300000000000004</v>
      </c>
      <c r="H74" s="5">
        <f>G74-S74</f>
        <v>27.690000000000005</v>
      </c>
      <c r="I74" s="5">
        <f>H74+R74</f>
        <v>29.950000000000003</v>
      </c>
      <c r="J74" s="5">
        <f>I74+Q74</f>
        <v>32.450000000000003</v>
      </c>
      <c r="K74" s="5">
        <f>J74+P74</f>
        <v>33.940000000000005</v>
      </c>
      <c r="P74" s="9">
        <v>1.49</v>
      </c>
      <c r="Q74" s="9">
        <v>2.5</v>
      </c>
      <c r="R74" s="15">
        <v>2.2599999999999998</v>
      </c>
      <c r="S74" s="9">
        <v>1.61</v>
      </c>
      <c r="T74" s="9">
        <v>2.96</v>
      </c>
    </row>
    <row r="75" spans="1:20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5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K75" s="5">
        <f>C75*K74</f>
        <v>305.46000000000004</v>
      </c>
      <c r="P75" s="9">
        <v>1.49</v>
      </c>
      <c r="Q75" s="9">
        <v>2.5</v>
      </c>
      <c r="R75" s="15">
        <v>2.2599999999999998</v>
      </c>
      <c r="S75" s="9">
        <v>1.61</v>
      </c>
      <c r="T75" s="9">
        <v>2.96</v>
      </c>
    </row>
    <row r="76" spans="1:20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16">C76*$F$74</f>
        <v>451.6400000000001</v>
      </c>
      <c r="G76" s="5">
        <f t="shared" si="15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K76" s="5">
        <f>C76*K74</f>
        <v>475.16000000000008</v>
      </c>
      <c r="P76" s="9">
        <v>1.49</v>
      </c>
      <c r="Q76" s="9">
        <v>2.5</v>
      </c>
      <c r="R76" s="15">
        <v>2.2599999999999998</v>
      </c>
      <c r="S76" s="9">
        <v>1.61</v>
      </c>
      <c r="T76" s="9">
        <v>2.96</v>
      </c>
    </row>
    <row r="77" spans="1:20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16"/>
        <v>612.94000000000005</v>
      </c>
      <c r="G77" s="5">
        <f t="shared" si="15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K77" s="5">
        <f>C77*K74</f>
        <v>644.86000000000013</v>
      </c>
      <c r="P77" s="9">
        <v>1.49</v>
      </c>
      <c r="Q77" s="9">
        <v>2.5</v>
      </c>
      <c r="R77" s="15">
        <v>2.2599999999999998</v>
      </c>
      <c r="S77" s="9">
        <v>1.61</v>
      </c>
      <c r="T77" s="9">
        <v>2.96</v>
      </c>
    </row>
    <row r="78" spans="1:20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16"/>
        <v>1548.4800000000002</v>
      </c>
      <c r="G78" s="5">
        <f t="shared" si="15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K78" s="5">
        <f>C78*K74</f>
        <v>1629.1200000000003</v>
      </c>
      <c r="P78" s="9">
        <v>1.49</v>
      </c>
      <c r="Q78" s="9">
        <v>2.5</v>
      </c>
      <c r="R78" s="15">
        <v>2.2599999999999998</v>
      </c>
      <c r="S78" s="9">
        <v>1.61</v>
      </c>
      <c r="T78" s="9">
        <v>2.96</v>
      </c>
    </row>
    <row r="79" spans="1:20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5"/>
        <v>29.119999999999997</v>
      </c>
      <c r="H79" s="5">
        <f>G79-S79</f>
        <v>27.509999999999998</v>
      </c>
      <c r="I79" s="5">
        <f>H79+R79</f>
        <v>29.769999999999996</v>
      </c>
      <c r="J79" s="5">
        <f>I79+Q79</f>
        <v>32.269999999999996</v>
      </c>
      <c r="K79" s="5">
        <f>J79+P79</f>
        <v>33.76</v>
      </c>
      <c r="P79" s="9">
        <v>1.49</v>
      </c>
      <c r="Q79" s="9">
        <v>2.5</v>
      </c>
      <c r="R79" s="15">
        <v>2.2599999999999998</v>
      </c>
      <c r="S79" s="9">
        <v>1.61</v>
      </c>
      <c r="T79" s="9">
        <v>2.96</v>
      </c>
    </row>
    <row r="80" spans="1:20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5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K80" s="5">
        <f>C80*K79</f>
        <v>303.83999999999997</v>
      </c>
      <c r="P80" s="9">
        <v>1.49</v>
      </c>
      <c r="Q80" s="9">
        <v>2.5</v>
      </c>
      <c r="R80" s="15">
        <v>2.2599999999999998</v>
      </c>
      <c r="S80" s="9">
        <v>1.61</v>
      </c>
      <c r="T80" s="9">
        <v>2.96</v>
      </c>
    </row>
    <row r="81" spans="1:20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17">C81*$F$79</f>
        <v>449.12</v>
      </c>
      <c r="G81" s="5">
        <f t="shared" si="15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K81" s="5">
        <f>C81*K79</f>
        <v>472.64</v>
      </c>
      <c r="P81" s="9">
        <v>1.49</v>
      </c>
      <c r="Q81" s="9">
        <v>2.5</v>
      </c>
      <c r="R81" s="15">
        <v>2.2599999999999998</v>
      </c>
      <c r="S81" s="9">
        <v>1.61</v>
      </c>
      <c r="T81" s="9">
        <v>2.96</v>
      </c>
    </row>
    <row r="82" spans="1:20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17"/>
        <v>609.52</v>
      </c>
      <c r="G82" s="5">
        <f t="shared" si="15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K82" s="5">
        <f>C82*K79</f>
        <v>641.43999999999994</v>
      </c>
      <c r="P82" s="9">
        <v>1.49</v>
      </c>
      <c r="Q82" s="9">
        <v>2.5</v>
      </c>
      <c r="R82" s="15">
        <v>2.2599999999999998</v>
      </c>
      <c r="S82" s="9">
        <v>1.61</v>
      </c>
      <c r="T82" s="9">
        <v>2.96</v>
      </c>
    </row>
    <row r="83" spans="1:20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17"/>
        <v>1539.84</v>
      </c>
      <c r="G83" s="5">
        <f t="shared" si="15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K83" s="5">
        <f>C83*K79</f>
        <v>1620.48</v>
      </c>
      <c r="P83" s="9">
        <v>1.49</v>
      </c>
      <c r="Q83" s="9">
        <v>2.5</v>
      </c>
      <c r="R83" s="15">
        <v>2.2599999999999998</v>
      </c>
      <c r="S83" s="9">
        <v>1.61</v>
      </c>
      <c r="T83" s="9">
        <v>2.96</v>
      </c>
    </row>
    <row r="84" spans="1:20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5"/>
        <v>29.109999999999992</v>
      </c>
      <c r="H84" s="5">
        <f>G84-S84</f>
        <v>27.499999999999993</v>
      </c>
      <c r="I84" s="5">
        <f>H84+R84</f>
        <v>29.759999999999991</v>
      </c>
      <c r="J84" s="5">
        <f>I84+Q84</f>
        <v>32.259999999999991</v>
      </c>
      <c r="K84" s="5">
        <f>J84+P84</f>
        <v>33.749999999999993</v>
      </c>
      <c r="P84" s="9">
        <v>1.49</v>
      </c>
      <c r="Q84" s="9">
        <v>2.5</v>
      </c>
      <c r="R84" s="15">
        <v>2.2599999999999998</v>
      </c>
      <c r="S84" s="9">
        <v>1.61</v>
      </c>
      <c r="T84" s="9">
        <v>2.96</v>
      </c>
    </row>
    <row r="85" spans="1:20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5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K85" s="5">
        <f>C85*K84</f>
        <v>303.74999999999994</v>
      </c>
      <c r="P85" s="9">
        <v>1.49</v>
      </c>
      <c r="Q85" s="9">
        <v>2.5</v>
      </c>
      <c r="R85" s="15">
        <v>2.2599999999999998</v>
      </c>
      <c r="S85" s="9">
        <v>1.61</v>
      </c>
      <c r="T85" s="9">
        <v>2.96</v>
      </c>
    </row>
    <row r="86" spans="1:20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18">C86*$F$84</f>
        <v>448.9799999999999</v>
      </c>
      <c r="G86" s="5">
        <f t="shared" si="15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K86" s="5">
        <f>C86*K84</f>
        <v>472.49999999999989</v>
      </c>
      <c r="P86" s="9">
        <v>1.49</v>
      </c>
      <c r="Q86" s="9">
        <v>2.5</v>
      </c>
      <c r="R86" s="15">
        <v>2.2599999999999998</v>
      </c>
      <c r="S86" s="9">
        <v>1.61</v>
      </c>
      <c r="T86" s="9">
        <v>2.96</v>
      </c>
    </row>
    <row r="87" spans="1:20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18"/>
        <v>609.32999999999993</v>
      </c>
      <c r="G87" s="5">
        <f t="shared" si="15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K87" s="5">
        <f>C87*K84</f>
        <v>641.24999999999989</v>
      </c>
      <c r="P87" s="9">
        <v>1.49</v>
      </c>
      <c r="Q87" s="9">
        <v>2.5</v>
      </c>
      <c r="R87" s="15">
        <v>2.2599999999999998</v>
      </c>
      <c r="S87" s="9">
        <v>1.61</v>
      </c>
      <c r="T87" s="9">
        <v>2.96</v>
      </c>
    </row>
    <row r="88" spans="1:20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18"/>
        <v>1539.3599999999997</v>
      </c>
      <c r="G88" s="5">
        <f t="shared" si="15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K88" s="5">
        <f>C88*K84</f>
        <v>1619.9999999999995</v>
      </c>
      <c r="P88" s="9">
        <v>1.49</v>
      </c>
      <c r="Q88" s="9">
        <v>2.5</v>
      </c>
      <c r="R88" s="15">
        <v>2.2599999999999998</v>
      </c>
      <c r="S88" s="9">
        <v>1.61</v>
      </c>
      <c r="T88" s="9">
        <v>2.96</v>
      </c>
    </row>
    <row r="89" spans="1:20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5"/>
        <v>29.190000000000005</v>
      </c>
      <c r="H89" s="5">
        <f>G89-S89</f>
        <v>27.580000000000005</v>
      </c>
      <c r="I89" s="5">
        <f>H89+R89</f>
        <v>29.840000000000003</v>
      </c>
      <c r="J89" s="5">
        <f>I89+Q89</f>
        <v>32.340000000000003</v>
      </c>
      <c r="K89" s="5">
        <f>J89+P89</f>
        <v>33.830000000000005</v>
      </c>
      <c r="P89" s="9">
        <v>1.49</v>
      </c>
      <c r="Q89" s="9">
        <v>2.5</v>
      </c>
      <c r="R89" s="15">
        <v>2.2599999999999998</v>
      </c>
      <c r="S89" s="9">
        <v>1.61</v>
      </c>
      <c r="T89" s="9">
        <v>2.96</v>
      </c>
    </row>
    <row r="90" spans="1:20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5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K90" s="5">
        <f>C90*K89</f>
        <v>304.47000000000003</v>
      </c>
      <c r="P90" s="9">
        <v>1.49</v>
      </c>
      <c r="Q90" s="9">
        <v>2.5</v>
      </c>
      <c r="R90" s="15">
        <v>2.2599999999999998</v>
      </c>
      <c r="S90" s="9">
        <v>1.61</v>
      </c>
      <c r="T90" s="9">
        <v>2.96</v>
      </c>
    </row>
    <row r="91" spans="1:20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19">C91*$F$89</f>
        <v>450.10000000000008</v>
      </c>
      <c r="G91" s="5">
        <f t="shared" si="15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K91" s="5">
        <f>C91*K89</f>
        <v>473.62000000000006</v>
      </c>
      <c r="P91" s="9">
        <v>1.49</v>
      </c>
      <c r="Q91" s="9">
        <v>2.5</v>
      </c>
      <c r="R91" s="15">
        <v>2.2599999999999998</v>
      </c>
      <c r="S91" s="9">
        <v>1.61</v>
      </c>
      <c r="T91" s="9">
        <v>2.96</v>
      </c>
    </row>
    <row r="92" spans="1:20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19"/>
        <v>610.85000000000014</v>
      </c>
      <c r="G92" s="5">
        <f t="shared" si="15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K92" s="5">
        <f>C92*K89</f>
        <v>642.7700000000001</v>
      </c>
      <c r="P92" s="9">
        <v>1.49</v>
      </c>
      <c r="Q92" s="9">
        <v>2.5</v>
      </c>
      <c r="R92" s="15">
        <v>2.2599999999999998</v>
      </c>
      <c r="S92" s="9">
        <v>1.61</v>
      </c>
      <c r="T92" s="9">
        <v>2.96</v>
      </c>
    </row>
    <row r="93" spans="1:20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19"/>
        <v>1543.2000000000003</v>
      </c>
      <c r="G93" s="5">
        <f t="shared" si="15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K93" s="5">
        <f>C93*K89</f>
        <v>1623.8400000000001</v>
      </c>
      <c r="P93" s="9">
        <v>1.49</v>
      </c>
      <c r="Q93" s="9">
        <v>2.5</v>
      </c>
      <c r="R93" s="15">
        <v>2.2599999999999998</v>
      </c>
      <c r="S93" s="9">
        <v>1.61</v>
      </c>
      <c r="T93" s="9">
        <v>2.96</v>
      </c>
    </row>
    <row r="94" spans="1:20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5"/>
        <v>29.059999999999995</v>
      </c>
      <c r="H94" s="5">
        <f>G94-S94</f>
        <v>27.449999999999996</v>
      </c>
      <c r="I94" s="5">
        <f>H94+R94</f>
        <v>29.709999999999994</v>
      </c>
      <c r="J94" s="5">
        <f>I94+Q94</f>
        <v>32.209999999999994</v>
      </c>
      <c r="K94" s="5">
        <f>J94+P94</f>
        <v>33.699999999999996</v>
      </c>
      <c r="P94" s="9">
        <v>1.49</v>
      </c>
      <c r="Q94" s="9">
        <v>2.5</v>
      </c>
      <c r="R94" s="15">
        <v>2.2599999999999998</v>
      </c>
      <c r="S94" s="9">
        <v>1.61</v>
      </c>
      <c r="T94" s="9">
        <v>2.96</v>
      </c>
    </row>
    <row r="95" spans="1:20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5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K95" s="5">
        <f>C95*K94</f>
        <v>303.29999999999995</v>
      </c>
      <c r="P95" s="9">
        <v>1.49</v>
      </c>
      <c r="Q95" s="9">
        <v>2.5</v>
      </c>
      <c r="R95" s="15">
        <v>2.2599999999999998</v>
      </c>
      <c r="S95" s="9">
        <v>1.61</v>
      </c>
      <c r="T95" s="9">
        <v>2.96</v>
      </c>
    </row>
    <row r="96" spans="1:20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0">C96*$F$94</f>
        <v>448.28</v>
      </c>
      <c r="G96" s="5">
        <f t="shared" si="15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K96" s="5">
        <f>C96*K94</f>
        <v>471.79999999999995</v>
      </c>
      <c r="P96" s="9">
        <v>1.49</v>
      </c>
      <c r="Q96" s="9">
        <v>2.5</v>
      </c>
      <c r="R96" s="15">
        <v>2.2599999999999998</v>
      </c>
      <c r="S96" s="9">
        <v>1.61</v>
      </c>
      <c r="T96" s="9">
        <v>2.96</v>
      </c>
    </row>
    <row r="97" spans="1:20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0"/>
        <v>608.37999999999988</v>
      </c>
      <c r="G97" s="5">
        <f t="shared" si="15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K97" s="5">
        <f>C97*K94</f>
        <v>640.29999999999995</v>
      </c>
      <c r="P97" s="9">
        <v>1.49</v>
      </c>
      <c r="Q97" s="9">
        <v>2.5</v>
      </c>
      <c r="R97" s="15">
        <v>2.2599999999999998</v>
      </c>
      <c r="S97" s="9">
        <v>1.61</v>
      </c>
      <c r="T97" s="9">
        <v>2.96</v>
      </c>
    </row>
    <row r="98" spans="1:20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5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K98" s="5">
        <f>C98*K94</f>
        <v>1617.6</v>
      </c>
      <c r="P98" s="9">
        <v>1.49</v>
      </c>
      <c r="Q98" s="9">
        <v>2.5</v>
      </c>
      <c r="R98" s="15">
        <v>2.2599999999999998</v>
      </c>
      <c r="S98" s="9">
        <v>1.61</v>
      </c>
      <c r="T98" s="9">
        <v>2.96</v>
      </c>
    </row>
    <row r="99" spans="1:20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1">D99-4.44</f>
        <v>31.330000000000002</v>
      </c>
      <c r="F99" s="5">
        <f>E99+0.75</f>
        <v>32.08</v>
      </c>
      <c r="G99" s="5">
        <f t="shared" si="15"/>
        <v>29.119999999999997</v>
      </c>
      <c r="H99" s="5">
        <f t="shared" ref="H99:H107" si="22">G99-S99</f>
        <v>27.509999999999998</v>
      </c>
      <c r="I99" s="5">
        <f t="shared" ref="I99:I107" si="23">H99+R99</f>
        <v>29.769999999999996</v>
      </c>
      <c r="J99" s="5">
        <f t="shared" ref="J99:J107" si="24">I99+Q99</f>
        <v>32.269999999999996</v>
      </c>
      <c r="K99" s="5">
        <f>J99+P99</f>
        <v>33.76</v>
      </c>
      <c r="P99" s="9">
        <v>1.49</v>
      </c>
      <c r="Q99" s="9">
        <v>2.5</v>
      </c>
      <c r="R99" s="15">
        <v>2.2599999999999998</v>
      </c>
      <c r="S99" s="9">
        <v>1.61</v>
      </c>
      <c r="T99" s="9">
        <v>2.96</v>
      </c>
    </row>
    <row r="100" spans="1:20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1"/>
        <v>31.34</v>
      </c>
      <c r="F100" s="5">
        <f t="shared" ref="F100:F107" si="25">E100+0.75</f>
        <v>32.090000000000003</v>
      </c>
      <c r="G100" s="5">
        <f t="shared" si="15"/>
        <v>29.130000000000003</v>
      </c>
      <c r="H100" s="5">
        <f t="shared" si="22"/>
        <v>27.520000000000003</v>
      </c>
      <c r="I100" s="5">
        <f t="shared" si="23"/>
        <v>29.78</v>
      </c>
      <c r="J100" s="5">
        <f t="shared" si="24"/>
        <v>32.28</v>
      </c>
      <c r="K100" s="5">
        <f t="shared" ref="K100:K107" si="26">J100+P100</f>
        <v>33.770000000000003</v>
      </c>
      <c r="P100" s="9">
        <v>1.49</v>
      </c>
      <c r="Q100" s="9">
        <v>2.5</v>
      </c>
      <c r="R100" s="15">
        <v>2.2599999999999998</v>
      </c>
      <c r="S100" s="9">
        <v>1.61</v>
      </c>
      <c r="T100" s="9">
        <v>2.96</v>
      </c>
    </row>
    <row r="101" spans="1:20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1"/>
        <v>31.01</v>
      </c>
      <c r="F101" s="5">
        <f t="shared" si="25"/>
        <v>31.76</v>
      </c>
      <c r="G101" s="5">
        <f t="shared" si="15"/>
        <v>28.8</v>
      </c>
      <c r="H101" s="5">
        <f t="shared" si="22"/>
        <v>27.19</v>
      </c>
      <c r="I101" s="5">
        <f t="shared" si="23"/>
        <v>29.450000000000003</v>
      </c>
      <c r="J101" s="5">
        <f t="shared" si="24"/>
        <v>31.950000000000003</v>
      </c>
      <c r="K101" s="5">
        <f t="shared" si="26"/>
        <v>33.440000000000005</v>
      </c>
      <c r="P101" s="9">
        <v>1.49</v>
      </c>
      <c r="Q101" s="9">
        <v>2.5</v>
      </c>
      <c r="R101" s="15">
        <v>2.2599999999999998</v>
      </c>
      <c r="S101" s="9">
        <v>1.61</v>
      </c>
      <c r="T101" s="9">
        <v>2.96</v>
      </c>
    </row>
    <row r="102" spans="1:20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1"/>
        <v>31.38</v>
      </c>
      <c r="F102" s="5">
        <f t="shared" si="25"/>
        <v>32.129999999999995</v>
      </c>
      <c r="G102" s="5">
        <f t="shared" si="15"/>
        <v>29.169999999999995</v>
      </c>
      <c r="H102" s="5">
        <f t="shared" si="22"/>
        <v>27.559999999999995</v>
      </c>
      <c r="I102" s="5">
        <f t="shared" si="23"/>
        <v>29.819999999999993</v>
      </c>
      <c r="J102" s="5">
        <f t="shared" si="24"/>
        <v>32.319999999999993</v>
      </c>
      <c r="K102" s="5">
        <f t="shared" si="26"/>
        <v>33.809999999999995</v>
      </c>
      <c r="P102" s="9">
        <v>1.49</v>
      </c>
      <c r="Q102" s="9">
        <v>2.5</v>
      </c>
      <c r="R102" s="15">
        <v>2.2599999999999998</v>
      </c>
      <c r="S102" s="9">
        <v>1.61</v>
      </c>
      <c r="T102" s="9">
        <v>2.96</v>
      </c>
    </row>
    <row r="103" spans="1:20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1"/>
        <v>31.539999999999996</v>
      </c>
      <c r="F103" s="5">
        <f t="shared" si="25"/>
        <v>32.289999999999992</v>
      </c>
      <c r="G103" s="5">
        <f t="shared" si="15"/>
        <v>29.329999999999991</v>
      </c>
      <c r="H103" s="5">
        <f t="shared" si="22"/>
        <v>27.719999999999992</v>
      </c>
      <c r="I103" s="5">
        <f t="shared" si="23"/>
        <v>29.97999999999999</v>
      </c>
      <c r="J103" s="5">
        <f t="shared" si="24"/>
        <v>32.47999999999999</v>
      </c>
      <c r="K103" s="5">
        <f t="shared" si="26"/>
        <v>33.969999999999992</v>
      </c>
      <c r="P103" s="9">
        <v>1.49</v>
      </c>
      <c r="Q103" s="9">
        <v>2.5</v>
      </c>
      <c r="R103" s="15">
        <v>2.2599999999999998</v>
      </c>
      <c r="S103" s="9">
        <v>1.61</v>
      </c>
      <c r="T103" s="9">
        <v>2.96</v>
      </c>
    </row>
    <row r="104" spans="1:20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1"/>
        <v>31.359999999999996</v>
      </c>
      <c r="F104" s="5">
        <f t="shared" si="25"/>
        <v>32.11</v>
      </c>
      <c r="G104" s="5">
        <f t="shared" si="15"/>
        <v>29.15</v>
      </c>
      <c r="H104" s="5">
        <f t="shared" si="22"/>
        <v>27.54</v>
      </c>
      <c r="I104" s="5">
        <f t="shared" si="23"/>
        <v>29.799999999999997</v>
      </c>
      <c r="J104" s="5">
        <f t="shared" si="24"/>
        <v>32.299999999999997</v>
      </c>
      <c r="K104" s="5">
        <f t="shared" si="26"/>
        <v>33.79</v>
      </c>
      <c r="P104" s="9">
        <v>1.49</v>
      </c>
      <c r="Q104" s="9">
        <v>2.5</v>
      </c>
      <c r="R104" s="15">
        <v>2.2599999999999998</v>
      </c>
      <c r="S104" s="9">
        <v>1.61</v>
      </c>
      <c r="T104" s="9">
        <v>2.96</v>
      </c>
    </row>
    <row r="105" spans="1:20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1"/>
        <v>31.349999999999998</v>
      </c>
      <c r="F105" s="5">
        <f t="shared" si="25"/>
        <v>32.099999999999994</v>
      </c>
      <c r="G105" s="5">
        <f t="shared" ref="G105:G136" si="27">F105-T105</f>
        <v>29.139999999999993</v>
      </c>
      <c r="H105" s="5">
        <f t="shared" si="22"/>
        <v>27.529999999999994</v>
      </c>
      <c r="I105" s="5">
        <f t="shared" si="23"/>
        <v>29.789999999999992</v>
      </c>
      <c r="J105" s="5">
        <f t="shared" si="24"/>
        <v>32.289999999999992</v>
      </c>
      <c r="K105" s="5">
        <f t="shared" si="26"/>
        <v>33.779999999999994</v>
      </c>
      <c r="P105" s="9">
        <v>1.49</v>
      </c>
      <c r="Q105" s="9">
        <v>2.5</v>
      </c>
      <c r="R105" s="15">
        <v>2.2599999999999998</v>
      </c>
      <c r="S105" s="9">
        <v>1.61</v>
      </c>
      <c r="T105" s="9">
        <v>2.96</v>
      </c>
    </row>
    <row r="106" spans="1:20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1"/>
        <v>31.429999999999996</v>
      </c>
      <c r="F106" s="5">
        <f t="shared" si="25"/>
        <v>32.179999999999993</v>
      </c>
      <c r="G106" s="5">
        <f t="shared" si="27"/>
        <v>29.219999999999992</v>
      </c>
      <c r="H106" s="5">
        <f t="shared" si="22"/>
        <v>27.609999999999992</v>
      </c>
      <c r="I106" s="5">
        <f t="shared" si="23"/>
        <v>29.86999999999999</v>
      </c>
      <c r="J106" s="5">
        <f t="shared" si="24"/>
        <v>32.36999999999999</v>
      </c>
      <c r="K106" s="5">
        <f t="shared" si="26"/>
        <v>33.859999999999992</v>
      </c>
      <c r="P106" s="9">
        <v>1.49</v>
      </c>
      <c r="Q106" s="9">
        <v>2.5</v>
      </c>
      <c r="R106" s="15">
        <v>2.2599999999999998</v>
      </c>
      <c r="S106" s="9">
        <v>1.61</v>
      </c>
      <c r="T106" s="9">
        <v>2.96</v>
      </c>
    </row>
    <row r="107" spans="1:20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1"/>
        <v>31.3</v>
      </c>
      <c r="F107" s="5">
        <f t="shared" si="25"/>
        <v>32.049999999999997</v>
      </c>
      <c r="G107" s="5">
        <f t="shared" si="27"/>
        <v>29.089999999999996</v>
      </c>
      <c r="H107" s="5">
        <f t="shared" si="22"/>
        <v>27.479999999999997</v>
      </c>
      <c r="I107" s="5">
        <f t="shared" si="23"/>
        <v>29.739999999999995</v>
      </c>
      <c r="J107" s="5">
        <f t="shared" si="24"/>
        <v>32.239999999999995</v>
      </c>
      <c r="K107" s="5">
        <f t="shared" si="26"/>
        <v>33.729999999999997</v>
      </c>
      <c r="P107" s="9">
        <v>1.49</v>
      </c>
      <c r="Q107" s="9">
        <v>2.5</v>
      </c>
      <c r="R107" s="15">
        <v>2.2599999999999998</v>
      </c>
      <c r="S107" s="9">
        <v>1.61</v>
      </c>
      <c r="T107" s="9">
        <v>2.96</v>
      </c>
    </row>
  </sheetData>
  <sheetProtection algorithmName="SHA-512" hashValue="NFsfxFjW8Kh664lvBYNFwAkwexapam6gxJzKr8kLKvoTewBfpwst4pmreSSCzkeV6j/FQlMEPpKWhoshN5oBKA==" saltValue="q23u9jvpxeS8pH8ZpqEZkw==" spinCount="100000" sheet="1" autoFilter="0"/>
  <mergeCells count="7">
    <mergeCell ref="A6:K6"/>
    <mergeCell ref="A7:K7"/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S19"/>
  <sheetViews>
    <sheetView topLeftCell="A7" workbookViewId="0">
      <selection activeCell="S4" sqref="O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3.6328125" style="1" customWidth="1"/>
    <col min="12" max="14" width="8.7265625" style="1"/>
    <col min="15" max="15" width="10.36328125" style="1" hidden="1" customWidth="1"/>
    <col min="16" max="16" width="12.36328125" style="1" hidden="1" customWidth="1"/>
    <col min="17" max="17" width="12" style="1" hidden="1" customWidth="1"/>
    <col min="18" max="18" width="8.7265625" style="1" hidden="1" customWidth="1"/>
    <col min="19" max="19" width="9.7265625" style="1" hidden="1" customWidth="1"/>
    <col min="20" max="20" width="4.7265625" style="1" customWidth="1"/>
    <col min="21" max="16384" width="8.7265625" style="1"/>
  </cols>
  <sheetData>
    <row r="1" spans="1:19" ht="93.5" customHeigh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9" ht="45.5" customHeigh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9" ht="26" customHeight="1" x14ac:dyDescent="0.3">
      <c r="A3" s="34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9" ht="37" customHeigh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9" ht="46.5" customHeight="1" x14ac:dyDescent="0.3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9" ht="46.5" customHeight="1" x14ac:dyDescent="0.3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9" ht="46.5" customHeight="1" x14ac:dyDescent="0.3">
      <c r="A7" s="25" t="s">
        <v>32</v>
      </c>
      <c r="B7" s="26"/>
      <c r="C7" s="26"/>
      <c r="D7" s="26"/>
      <c r="E7" s="26"/>
      <c r="F7" s="26"/>
      <c r="G7" s="26"/>
      <c r="H7" s="26"/>
      <c r="I7" s="26"/>
      <c r="J7" s="26"/>
      <c r="K7" s="27"/>
      <c r="S7" s="1" t="s">
        <v>24</v>
      </c>
    </row>
    <row r="8" spans="1:19" ht="46.5" x14ac:dyDescent="0.3">
      <c r="A8" s="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K8" s="2" t="s">
        <v>43</v>
      </c>
      <c r="O8" s="11">
        <v>45231</v>
      </c>
      <c r="P8" s="11">
        <v>45203</v>
      </c>
      <c r="Q8" s="11">
        <v>45171</v>
      </c>
      <c r="R8" s="11">
        <v>45140</v>
      </c>
      <c r="S8" s="11">
        <v>45108</v>
      </c>
    </row>
    <row r="9" spans="1:19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F9-S9</f>
        <v>24.669999999999998</v>
      </c>
      <c r="H9" s="5">
        <f>G9-R9</f>
        <v>23.06</v>
      </c>
      <c r="I9" s="5">
        <f>H9+Q9</f>
        <v>25.32</v>
      </c>
      <c r="J9" s="5">
        <f>I9+P9</f>
        <v>27.82</v>
      </c>
      <c r="K9" s="5">
        <f>J9+O9</f>
        <v>29.31</v>
      </c>
      <c r="O9" s="9">
        <v>1.49</v>
      </c>
      <c r="P9" s="9">
        <v>2.5</v>
      </c>
      <c r="Q9" s="15">
        <v>2.2599999999999998</v>
      </c>
      <c r="R9" s="9">
        <v>1.61</v>
      </c>
      <c r="S9" s="9">
        <v>2.96</v>
      </c>
    </row>
    <row r="10" spans="1:19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F10-S10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K10" s="5">
        <f>C10*K9</f>
        <v>263.78999999999996</v>
      </c>
      <c r="O10" s="9">
        <v>1.49</v>
      </c>
      <c r="P10" s="9">
        <v>2.5</v>
      </c>
      <c r="Q10" s="15">
        <v>2.2599999999999998</v>
      </c>
      <c r="R10" s="9">
        <v>1.61</v>
      </c>
      <c r="S10" s="9">
        <v>2.96</v>
      </c>
    </row>
    <row r="11" spans="1:19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K11" s="5">
        <f>C11*K9</f>
        <v>410.34</v>
      </c>
      <c r="O11" s="9">
        <v>1.49</v>
      </c>
      <c r="P11" s="9">
        <v>2.5</v>
      </c>
      <c r="Q11" s="15">
        <v>2.2599999999999998</v>
      </c>
      <c r="R11" s="9">
        <v>1.61</v>
      </c>
      <c r="S11" s="9">
        <v>2.96</v>
      </c>
    </row>
    <row r="12" spans="1:19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K12" s="5">
        <f>C12*K9</f>
        <v>556.89</v>
      </c>
      <c r="O12" s="9">
        <v>1.49</v>
      </c>
      <c r="P12" s="9">
        <v>2.5</v>
      </c>
      <c r="Q12" s="15">
        <v>2.2599999999999998</v>
      </c>
      <c r="R12" s="9">
        <v>1.61</v>
      </c>
      <c r="S12" s="9">
        <v>2.96</v>
      </c>
    </row>
    <row r="13" spans="1:19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K13" s="5">
        <f>C13*K9</f>
        <v>1406.8799999999999</v>
      </c>
      <c r="O13" s="9">
        <v>1.49</v>
      </c>
      <c r="P13" s="9">
        <v>2.5</v>
      </c>
      <c r="Q13" s="15">
        <v>2.2599999999999998</v>
      </c>
      <c r="R13" s="9">
        <v>1.61</v>
      </c>
      <c r="S13" s="9">
        <v>2.96</v>
      </c>
    </row>
    <row r="14" spans="1:19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G14-R14</f>
        <v>23.06</v>
      </c>
      <c r="I14" s="5">
        <f>H14+Q14</f>
        <v>25.32</v>
      </c>
      <c r="J14" s="5">
        <f>I14+P15</f>
        <v>27.82</v>
      </c>
      <c r="K14" s="5">
        <f>J14+O14</f>
        <v>29.31</v>
      </c>
      <c r="O14" s="9">
        <v>1.49</v>
      </c>
      <c r="P14" s="9">
        <v>2.5</v>
      </c>
      <c r="Q14" s="15">
        <v>2.2599999999999998</v>
      </c>
      <c r="R14" s="9">
        <v>1.61</v>
      </c>
      <c r="S14" s="9">
        <v>2.96</v>
      </c>
    </row>
    <row r="15" spans="1:19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K15" s="5">
        <f>C15*K14</f>
        <v>263.78999999999996</v>
      </c>
      <c r="O15" s="9">
        <v>1.49</v>
      </c>
      <c r="P15" s="9">
        <v>2.5</v>
      </c>
      <c r="Q15" s="15">
        <v>2.2599999999999998</v>
      </c>
      <c r="R15" s="9">
        <v>1.61</v>
      </c>
      <c r="S15" s="9">
        <v>2.96</v>
      </c>
    </row>
    <row r="16" spans="1:19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3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K16" s="5">
        <f>C16*K14</f>
        <v>410.34</v>
      </c>
      <c r="O16" s="9">
        <v>1.49</v>
      </c>
      <c r="P16" s="9">
        <v>2.5</v>
      </c>
      <c r="Q16" s="15">
        <v>2.2599999999999998</v>
      </c>
      <c r="R16" s="9">
        <v>1.61</v>
      </c>
      <c r="S16" s="9">
        <v>2.96</v>
      </c>
    </row>
    <row r="17" spans="1:19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3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K17" s="5">
        <f>C17*K14</f>
        <v>556.89</v>
      </c>
      <c r="O17" s="9">
        <v>1.49</v>
      </c>
      <c r="P17" s="9">
        <v>2.5</v>
      </c>
      <c r="Q17" s="15">
        <v>2.2599999999999998</v>
      </c>
      <c r="R17" s="9">
        <v>1.61</v>
      </c>
      <c r="S17" s="9">
        <v>2.96</v>
      </c>
    </row>
    <row r="18" spans="1:19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3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K18" s="5">
        <f>C18*K14</f>
        <v>1406.8799999999999</v>
      </c>
      <c r="O18" s="9">
        <v>1.49</v>
      </c>
      <c r="P18" s="9">
        <v>2.5</v>
      </c>
      <c r="Q18" s="15">
        <v>2.2599999999999998</v>
      </c>
      <c r="R18" s="9">
        <v>1.61</v>
      </c>
      <c r="S18" s="9">
        <v>2.96</v>
      </c>
    </row>
    <row r="19" spans="1:19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H19+Q19</f>
        <v>25.32</v>
      </c>
      <c r="J19" s="5">
        <f>I19+P19</f>
        <v>27.82</v>
      </c>
      <c r="K19" s="5">
        <f>J19+O19</f>
        <v>29.31</v>
      </c>
      <c r="O19" s="9">
        <v>1.49</v>
      </c>
      <c r="P19" s="9">
        <v>2.5</v>
      </c>
      <c r="Q19" s="15">
        <v>2.2599999999999998</v>
      </c>
      <c r="R19" s="9">
        <v>1.61</v>
      </c>
      <c r="S19" s="9">
        <v>2.96</v>
      </c>
    </row>
  </sheetData>
  <sheetProtection algorithmName="SHA-512" hashValue="/wa319H6VD6DlQzLVEFMlbCBaB43mHL69tA+cbroIZIaP+5/GEfG4sWw0IvqJJMY4NltkCvL2ZsPZAI5BHjyJw==" saltValue="Gm8ZiVYwxKWQyncjPTB7aw==" spinCount="100000" sheet="1" autoFilter="0"/>
  <mergeCells count="7">
    <mergeCell ref="A6:K6"/>
    <mergeCell ref="A7:K7"/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Q363"/>
  <sheetViews>
    <sheetView topLeftCell="A8" workbookViewId="0">
      <selection activeCell="R8" sqref="N1:R1048576"/>
    </sheetView>
  </sheetViews>
  <sheetFormatPr defaultRowHeight="14.5" x14ac:dyDescent="0.35"/>
  <cols>
    <col min="1" max="8" width="15.7265625" customWidth="1"/>
    <col min="9" max="11" width="19.54296875" customWidth="1"/>
    <col min="12" max="13" width="15.7265625" customWidth="1"/>
    <col min="14" max="18" width="15.7265625" hidden="1" customWidth="1"/>
    <col min="24" max="25" width="8.7265625" customWidth="1"/>
    <col min="26" max="26" width="8.08984375" customWidth="1"/>
    <col min="27" max="27" width="5.90625" customWidth="1"/>
  </cols>
  <sheetData>
    <row r="1" spans="1:43" ht="89" customHeight="1" x14ac:dyDescent="0.35">
      <c r="A1" s="47"/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43" ht="44.5" customHeight="1" x14ac:dyDescent="0.35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44"/>
      <c r="M2" s="44"/>
      <c r="N2" s="18"/>
      <c r="O2" s="18"/>
      <c r="P2" s="45"/>
      <c r="Q2" s="44"/>
      <c r="R2" s="46"/>
      <c r="S2" s="40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31" customHeight="1" x14ac:dyDescent="0.35">
      <c r="A3" s="34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44"/>
      <c r="M3" s="44"/>
      <c r="N3" s="18"/>
      <c r="O3" s="18"/>
      <c r="P3" s="45"/>
      <c r="Q3" s="44"/>
      <c r="R3" s="46"/>
      <c r="S3" s="40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ht="30.5" customHeight="1" x14ac:dyDescent="0.3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44"/>
      <c r="M4" s="44"/>
      <c r="N4" s="18"/>
      <c r="O4" s="18"/>
      <c r="P4" s="13"/>
      <c r="Q4" s="13"/>
      <c r="R4" s="13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43" ht="33.5" customHeight="1" x14ac:dyDescent="0.35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9"/>
      <c r="L5" s="44"/>
      <c r="M5" s="44"/>
      <c r="N5" s="18"/>
      <c r="O5" s="18"/>
      <c r="P5" s="14"/>
      <c r="Q5" s="14"/>
      <c r="R5" s="14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ht="33.5" customHeight="1" x14ac:dyDescent="0.35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44"/>
      <c r="M6" s="44"/>
      <c r="N6" s="18"/>
      <c r="O6" s="18"/>
      <c r="P6" s="14"/>
      <c r="Q6" s="14"/>
      <c r="R6" s="14"/>
      <c r="S6" s="40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ht="31" customHeight="1" x14ac:dyDescent="0.35">
      <c r="A7" s="25" t="s">
        <v>33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44"/>
      <c r="M7" s="44"/>
      <c r="N7" s="18"/>
      <c r="O7" s="18"/>
      <c r="P7" s="13"/>
      <c r="Q7" s="13"/>
      <c r="R7" s="13"/>
      <c r="S7" s="40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46.5" customHeight="1" x14ac:dyDescent="0.3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21</v>
      </c>
      <c r="G8" s="2" t="s">
        <v>26</v>
      </c>
      <c r="H8" s="2" t="s">
        <v>26</v>
      </c>
      <c r="I8" s="2" t="s">
        <v>38</v>
      </c>
      <c r="J8" s="2" t="s">
        <v>39</v>
      </c>
      <c r="K8" s="2" t="s">
        <v>43</v>
      </c>
      <c r="L8" s="44"/>
      <c r="M8" s="44"/>
      <c r="N8" s="11">
        <v>45231</v>
      </c>
      <c r="O8" s="16">
        <v>45203</v>
      </c>
      <c r="P8" s="16">
        <v>45175</v>
      </c>
      <c r="Q8" s="11">
        <v>45140</v>
      </c>
      <c r="R8" s="11">
        <v>45108</v>
      </c>
      <c r="S8" s="40">
        <v>45140</v>
      </c>
      <c r="T8" s="41"/>
      <c r="U8" s="41"/>
      <c r="V8" s="41"/>
      <c r="W8" s="41"/>
      <c r="X8" s="42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3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F9-R9</f>
        <v>28.3</v>
      </c>
      <c r="H9" s="5">
        <f>G9-Q9</f>
        <v>26.69</v>
      </c>
      <c r="I9" s="5">
        <f>H9+P9</f>
        <v>28.950000000000003</v>
      </c>
      <c r="J9" s="5">
        <f>I9+O9</f>
        <v>31.450000000000003</v>
      </c>
      <c r="K9" s="5">
        <f>J9+N9</f>
        <v>32.940000000000005</v>
      </c>
      <c r="L9" s="44"/>
      <c r="M9" s="44"/>
      <c r="N9" s="9">
        <v>1.49</v>
      </c>
      <c r="O9" s="5">
        <v>2.5</v>
      </c>
      <c r="P9" s="5">
        <v>2.2599999999999998</v>
      </c>
      <c r="Q9" s="9">
        <v>1.61</v>
      </c>
      <c r="R9" s="9">
        <v>2.96</v>
      </c>
      <c r="S9" s="40"/>
      <c r="T9" s="41"/>
      <c r="U9" s="41"/>
      <c r="V9" s="41"/>
      <c r="W9" s="41"/>
      <c r="X9" s="42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3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5">
        <f>C10*K9</f>
        <v>296.46000000000004</v>
      </c>
      <c r="L10" s="44"/>
      <c r="M10" s="44"/>
      <c r="N10" s="9">
        <v>1.49</v>
      </c>
      <c r="O10" s="5">
        <v>2.5</v>
      </c>
      <c r="P10" s="5">
        <v>2.2599999999999998</v>
      </c>
      <c r="Q10" s="9">
        <v>1.61</v>
      </c>
      <c r="R10" s="9">
        <v>2.96</v>
      </c>
      <c r="S10" s="40"/>
      <c r="T10" s="41"/>
      <c r="U10" s="41"/>
      <c r="V10" s="41"/>
      <c r="W10" s="41"/>
      <c r="X10" s="42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3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5">
        <f>C11*K9</f>
        <v>461.16000000000008</v>
      </c>
      <c r="L11" s="44"/>
      <c r="M11" s="44"/>
      <c r="N11" s="9">
        <v>1.49</v>
      </c>
      <c r="O11" s="5">
        <v>2.5</v>
      </c>
      <c r="P11" s="5">
        <v>2.2599999999999998</v>
      </c>
      <c r="Q11" s="9">
        <v>1.61</v>
      </c>
      <c r="R11" s="9">
        <v>2.96</v>
      </c>
      <c r="S11" s="40"/>
      <c r="T11" s="41"/>
      <c r="U11" s="41"/>
      <c r="V11" s="41"/>
      <c r="W11" s="41"/>
      <c r="X11" s="42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3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5">
        <f>C12*K9</f>
        <v>625.86000000000013</v>
      </c>
      <c r="L12" s="44"/>
      <c r="M12" s="44"/>
      <c r="N12" s="9">
        <v>1.49</v>
      </c>
      <c r="O12" s="5">
        <v>2.5</v>
      </c>
      <c r="P12" s="5">
        <v>2.2599999999999998</v>
      </c>
      <c r="Q12" s="9">
        <v>1.61</v>
      </c>
      <c r="R12" s="9">
        <v>2.96</v>
      </c>
      <c r="S12" s="40"/>
      <c r="T12" s="41"/>
      <c r="U12" s="41"/>
      <c r="V12" s="41"/>
      <c r="W12" s="41"/>
      <c r="X12" s="4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3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5">
        <f>C13*K9</f>
        <v>1581.1200000000003</v>
      </c>
      <c r="L13" s="44"/>
      <c r="M13" s="44"/>
      <c r="N13" s="9">
        <v>1.49</v>
      </c>
      <c r="O13" s="5">
        <v>2.5</v>
      </c>
      <c r="P13" s="5">
        <v>2.2599999999999998</v>
      </c>
      <c r="Q13" s="9">
        <v>1.61</v>
      </c>
      <c r="R13" s="9">
        <v>2.96</v>
      </c>
      <c r="S13" s="40"/>
      <c r="T13" s="41"/>
      <c r="U13" s="41"/>
      <c r="V13" s="41"/>
      <c r="W13" s="41"/>
      <c r="X13" s="42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3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G14-Q14</f>
        <v>27.06</v>
      </c>
      <c r="I14" s="5">
        <f>H14+P14</f>
        <v>29.32</v>
      </c>
      <c r="J14" s="5">
        <f>I14+O13</f>
        <v>31.82</v>
      </c>
      <c r="K14" s="5">
        <f>J14+N14</f>
        <v>33.31</v>
      </c>
      <c r="L14" s="44"/>
      <c r="M14" s="44"/>
      <c r="N14" s="9">
        <v>1.49</v>
      </c>
      <c r="O14" s="5">
        <v>2.5</v>
      </c>
      <c r="P14" s="5">
        <v>2.2599999999999998</v>
      </c>
      <c r="Q14" s="9">
        <v>1.61</v>
      </c>
      <c r="R14" s="9">
        <v>2.96</v>
      </c>
      <c r="S14" s="40"/>
      <c r="T14" s="41"/>
      <c r="U14" s="41"/>
      <c r="V14" s="41"/>
      <c r="W14" s="41"/>
      <c r="X14" s="42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3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5">
        <f>C15*K14</f>
        <v>299.79000000000002</v>
      </c>
      <c r="L15" s="44"/>
      <c r="M15" s="44"/>
      <c r="N15" s="9">
        <v>1.49</v>
      </c>
      <c r="O15" s="5">
        <v>2.5</v>
      </c>
      <c r="P15" s="5">
        <v>2.2599999999999998</v>
      </c>
      <c r="Q15" s="9">
        <v>1.61</v>
      </c>
      <c r="R15" s="9">
        <v>2.96</v>
      </c>
      <c r="S15" s="40"/>
      <c r="T15" s="41"/>
      <c r="U15" s="41"/>
      <c r="V15" s="41"/>
      <c r="W15" s="41"/>
      <c r="X15" s="42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3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2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5">
        <f>C16*K14</f>
        <v>466.34000000000003</v>
      </c>
      <c r="L16" s="44"/>
      <c r="M16" s="44"/>
      <c r="N16" s="9">
        <v>1.49</v>
      </c>
      <c r="O16" s="5">
        <v>2.5</v>
      </c>
      <c r="P16" s="5">
        <v>2.2599999999999998</v>
      </c>
      <c r="Q16" s="9">
        <v>1.61</v>
      </c>
      <c r="R16" s="9">
        <v>2.96</v>
      </c>
      <c r="S16" s="40"/>
      <c r="T16" s="41"/>
      <c r="U16" s="41"/>
      <c r="V16" s="41"/>
      <c r="W16" s="41"/>
      <c r="X16" s="42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2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5">
        <f>C17*K14</f>
        <v>632.8900000000001</v>
      </c>
      <c r="L17" s="44"/>
      <c r="M17" s="44"/>
      <c r="N17" s="9">
        <v>1.49</v>
      </c>
      <c r="O17" s="5">
        <v>2.5</v>
      </c>
      <c r="P17" s="5">
        <v>2.2599999999999998</v>
      </c>
      <c r="Q17" s="9">
        <v>1.61</v>
      </c>
      <c r="R17" s="9">
        <v>2.96</v>
      </c>
      <c r="S17" s="40"/>
      <c r="T17" s="41"/>
      <c r="U17" s="41"/>
      <c r="V17" s="41"/>
      <c r="W17" s="41"/>
      <c r="X17" s="42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2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5">
        <f>C18*K14</f>
        <v>1598.88</v>
      </c>
      <c r="L18" s="44"/>
      <c r="M18" s="44"/>
      <c r="N18" s="9">
        <v>1.49</v>
      </c>
      <c r="O18" s="5">
        <v>2.5</v>
      </c>
      <c r="P18" s="5">
        <v>2.2599999999999998</v>
      </c>
      <c r="Q18" s="9">
        <v>1.61</v>
      </c>
      <c r="R18" s="9">
        <v>2.96</v>
      </c>
      <c r="S18" s="40"/>
      <c r="T18" s="41"/>
      <c r="U18" s="41"/>
      <c r="V18" s="41"/>
      <c r="W18" s="41"/>
      <c r="X18" s="42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G19-Q19</f>
        <v>26.69</v>
      </c>
      <c r="I19" s="5">
        <f>H19+P19</f>
        <v>28.950000000000003</v>
      </c>
      <c r="J19" s="5">
        <f>I19+O19</f>
        <v>31.450000000000003</v>
      </c>
      <c r="K19" s="5">
        <f>J19+N19</f>
        <v>32.940000000000005</v>
      </c>
      <c r="L19" s="44"/>
      <c r="M19" s="44"/>
      <c r="N19" s="9">
        <v>1.49</v>
      </c>
      <c r="O19" s="5">
        <v>2.5</v>
      </c>
      <c r="P19" s="5">
        <v>2.2599999999999998</v>
      </c>
      <c r="Q19" s="9">
        <v>1.61</v>
      </c>
      <c r="R19" s="9">
        <v>2.96</v>
      </c>
      <c r="S19" s="40"/>
      <c r="T19" s="41"/>
      <c r="U19" s="41"/>
      <c r="V19" s="41"/>
      <c r="W19" s="41"/>
      <c r="X19" s="42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5">
        <f>C20*K19</f>
        <v>296.46000000000004</v>
      </c>
      <c r="L20" s="44"/>
      <c r="M20" s="44"/>
      <c r="N20" s="9">
        <v>1.49</v>
      </c>
      <c r="O20" s="5">
        <v>2.5</v>
      </c>
      <c r="P20" s="5">
        <v>2.2599999999999998</v>
      </c>
      <c r="Q20" s="9">
        <v>1.61</v>
      </c>
      <c r="R20" s="9">
        <v>2.96</v>
      </c>
      <c r="S20" s="40"/>
      <c r="T20" s="41"/>
      <c r="U20" s="41"/>
      <c r="V20" s="41"/>
      <c r="W20" s="41"/>
      <c r="X20" s="42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3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5">
        <f>C21*K19</f>
        <v>461.16000000000008</v>
      </c>
      <c r="L21" s="44"/>
      <c r="M21" s="44"/>
      <c r="N21" s="9">
        <v>1.49</v>
      </c>
      <c r="O21" s="5">
        <v>2.5</v>
      </c>
      <c r="P21" s="5">
        <v>2.2599999999999998</v>
      </c>
      <c r="Q21" s="9">
        <v>1.61</v>
      </c>
      <c r="R21" s="9">
        <v>2.96</v>
      </c>
      <c r="S21" s="40"/>
      <c r="T21" s="41"/>
      <c r="U21" s="41"/>
      <c r="V21" s="41"/>
      <c r="W21" s="41"/>
      <c r="X21" s="42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3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5">
        <f>C22*K19</f>
        <v>625.86000000000013</v>
      </c>
      <c r="L22" s="44"/>
      <c r="M22" s="44"/>
      <c r="N22" s="9">
        <v>1.49</v>
      </c>
      <c r="O22" s="5">
        <v>2.5</v>
      </c>
      <c r="P22" s="5">
        <v>2.2599999999999998</v>
      </c>
      <c r="Q22" s="9">
        <v>1.61</v>
      </c>
      <c r="R22" s="9">
        <v>2.96</v>
      </c>
      <c r="S22" s="40"/>
      <c r="T22" s="41"/>
      <c r="U22" s="41"/>
      <c r="V22" s="41"/>
      <c r="W22" s="41"/>
      <c r="X22" s="42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3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5">
        <f>C23*K19</f>
        <v>1581.1200000000003</v>
      </c>
      <c r="L23" s="44"/>
      <c r="M23" s="44"/>
      <c r="N23" s="9">
        <v>1.49</v>
      </c>
      <c r="O23" s="5">
        <v>2.5</v>
      </c>
      <c r="P23" s="5">
        <v>2.2599999999999998</v>
      </c>
      <c r="Q23" s="9">
        <v>1.61</v>
      </c>
      <c r="R23" s="9">
        <v>2.96</v>
      </c>
      <c r="S23" s="40"/>
      <c r="T23" s="41"/>
      <c r="U23" s="41"/>
      <c r="V23" s="41"/>
      <c r="W23" s="41"/>
      <c r="X23" s="42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G24-Q24</f>
        <v>27.06</v>
      </c>
      <c r="I24" s="5">
        <f>H24+P24</f>
        <v>29.32</v>
      </c>
      <c r="J24" s="5">
        <f>I24+O24</f>
        <v>31.82</v>
      </c>
      <c r="K24" s="5">
        <f>J24+N24</f>
        <v>33.31</v>
      </c>
      <c r="L24" s="44"/>
      <c r="M24" s="44"/>
      <c r="N24" s="9">
        <v>1.49</v>
      </c>
      <c r="O24" s="5">
        <v>2.5</v>
      </c>
      <c r="P24" s="5">
        <v>2.2599999999999998</v>
      </c>
      <c r="Q24" s="9">
        <v>1.61</v>
      </c>
      <c r="R24" s="9">
        <v>2.96</v>
      </c>
      <c r="S24" s="40"/>
      <c r="T24" s="41"/>
      <c r="U24" s="41"/>
      <c r="V24" s="41"/>
      <c r="W24" s="41"/>
      <c r="X24" s="42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5">
        <f>C25*K24</f>
        <v>299.79000000000002</v>
      </c>
      <c r="L25" s="44"/>
      <c r="M25" s="44"/>
      <c r="N25" s="9">
        <v>1.49</v>
      </c>
      <c r="O25" s="5">
        <v>2.5</v>
      </c>
      <c r="P25" s="5">
        <v>2.2599999999999998</v>
      </c>
      <c r="Q25" s="9">
        <v>1.61</v>
      </c>
      <c r="R25" s="9">
        <v>2.96</v>
      </c>
      <c r="S25" s="40"/>
      <c r="T25" s="41"/>
      <c r="U25" s="41"/>
      <c r="V25" s="41"/>
      <c r="W25" s="41"/>
      <c r="X25" s="42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4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5">
        <f>C26*K24</f>
        <v>466.34000000000003</v>
      </c>
      <c r="L26" s="44"/>
      <c r="M26" s="44"/>
      <c r="N26" s="9">
        <v>1.49</v>
      </c>
      <c r="O26" s="5">
        <v>2.5</v>
      </c>
      <c r="P26" s="5">
        <v>2.2599999999999998</v>
      </c>
      <c r="Q26" s="9">
        <v>1.61</v>
      </c>
      <c r="R26" s="9">
        <v>2.96</v>
      </c>
      <c r="S26" s="40"/>
      <c r="T26" s="41"/>
      <c r="U26" s="41"/>
      <c r="V26" s="41"/>
      <c r="W26" s="41"/>
      <c r="X26" s="42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4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5">
        <f>C27*K24</f>
        <v>632.8900000000001</v>
      </c>
      <c r="L27" s="44"/>
      <c r="M27" s="44"/>
      <c r="N27" s="9">
        <v>1.49</v>
      </c>
      <c r="O27" s="5">
        <v>2.5</v>
      </c>
      <c r="P27" s="5">
        <v>2.2599999999999998</v>
      </c>
      <c r="Q27" s="9">
        <v>1.61</v>
      </c>
      <c r="R27" s="9">
        <v>2.96</v>
      </c>
      <c r="S27" s="40"/>
      <c r="T27" s="41"/>
      <c r="U27" s="41"/>
      <c r="V27" s="41"/>
      <c r="W27" s="41"/>
      <c r="X27" s="42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4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17">
        <f>C28*K24</f>
        <v>1598.88</v>
      </c>
      <c r="L28" s="44"/>
      <c r="M28" s="44"/>
      <c r="N28" s="9">
        <v>1.49</v>
      </c>
      <c r="O28" s="5">
        <v>2.5</v>
      </c>
      <c r="P28" s="5">
        <v>2.2599999999999998</v>
      </c>
      <c r="Q28" s="9">
        <v>1.61</v>
      </c>
      <c r="R28" s="9">
        <v>2.96</v>
      </c>
      <c r="S28" s="40"/>
      <c r="T28" s="41"/>
      <c r="U28" s="41"/>
      <c r="V28" s="41"/>
      <c r="W28" s="41"/>
      <c r="X28" s="42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G29-Q29</f>
        <v>26.69</v>
      </c>
      <c r="I29" s="5">
        <f>H29+P28</f>
        <v>28.950000000000003</v>
      </c>
      <c r="J29" s="5">
        <f>I29+O29</f>
        <v>31.450000000000003</v>
      </c>
      <c r="K29" s="5">
        <f>J29+N29</f>
        <v>32.940000000000005</v>
      </c>
      <c r="L29" s="44"/>
      <c r="M29" s="44"/>
      <c r="N29" s="9">
        <v>1.49</v>
      </c>
      <c r="O29" s="5">
        <v>2.5</v>
      </c>
      <c r="P29" s="5">
        <v>2.2599999999999998</v>
      </c>
      <c r="Q29" s="9">
        <v>1.61</v>
      </c>
      <c r="R29" s="9">
        <v>2.96</v>
      </c>
      <c r="S29" s="40"/>
      <c r="T29" s="41"/>
      <c r="U29" s="41"/>
      <c r="V29" s="41"/>
      <c r="W29" s="41"/>
      <c r="X29" s="42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5">E30+0.75</f>
        <v>31.63</v>
      </c>
      <c r="G30" s="5">
        <f t="shared" si="0"/>
        <v>28.669999999999998</v>
      </c>
      <c r="H30" s="5">
        <f>G30-Q30</f>
        <v>27.06</v>
      </c>
      <c r="I30" s="5">
        <f>H30+P30</f>
        <v>29.32</v>
      </c>
      <c r="J30" s="5">
        <f t="shared" ref="J30:J31" si="6">I30+O30</f>
        <v>31.82</v>
      </c>
      <c r="K30" s="5">
        <f>J30+N30</f>
        <v>33.31</v>
      </c>
      <c r="L30" s="44"/>
      <c r="M30" s="44"/>
      <c r="N30" s="9">
        <v>1.49</v>
      </c>
      <c r="O30" s="5">
        <v>2.5</v>
      </c>
      <c r="P30" s="5">
        <v>2.2599999999999998</v>
      </c>
      <c r="Q30" s="9">
        <v>1.61</v>
      </c>
      <c r="R30" s="9">
        <v>2.96</v>
      </c>
      <c r="S30" s="40"/>
      <c r="T30" s="41"/>
      <c r="U30" s="41"/>
      <c r="V30" s="41"/>
      <c r="W30" s="41"/>
      <c r="X30" s="42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5"/>
        <v>32.260000000000005</v>
      </c>
      <c r="G31" s="5">
        <f t="shared" si="0"/>
        <v>29.300000000000004</v>
      </c>
      <c r="H31" s="5">
        <f>G31-Q31</f>
        <v>27.690000000000005</v>
      </c>
      <c r="I31" s="5">
        <f>H31+P31</f>
        <v>29.950000000000003</v>
      </c>
      <c r="J31" s="5">
        <f t="shared" si="6"/>
        <v>32.450000000000003</v>
      </c>
      <c r="K31" s="5">
        <f>J31+N31</f>
        <v>33.940000000000005</v>
      </c>
      <c r="L31" s="44"/>
      <c r="M31" s="44"/>
      <c r="N31" s="9">
        <v>1.49</v>
      </c>
      <c r="O31" s="5">
        <v>2.5</v>
      </c>
      <c r="P31" s="5">
        <v>2.2599999999999998</v>
      </c>
      <c r="Q31" s="9">
        <v>1.61</v>
      </c>
      <c r="R31" s="9">
        <v>2.96</v>
      </c>
      <c r="S31" s="40"/>
      <c r="T31" s="41"/>
      <c r="U31" s="41"/>
      <c r="V31" s="41"/>
      <c r="W31" s="41"/>
      <c r="X31" s="42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x14ac:dyDescent="0.3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x14ac:dyDescent="0.3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x14ac:dyDescent="0.3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x14ac:dyDescent="0.3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x14ac:dyDescent="0.3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x14ac:dyDescent="0.3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x14ac:dyDescent="0.3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x14ac:dyDescent="0.3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x14ac:dyDescent="0.3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x14ac:dyDescent="0.3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x14ac:dyDescent="0.3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x14ac:dyDescent="0.3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x14ac:dyDescent="0.3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x14ac:dyDescent="0.3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x14ac:dyDescent="0.3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x14ac:dyDescent="0.3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x14ac:dyDescent="0.3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x14ac:dyDescent="0.3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x14ac:dyDescent="0.3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x14ac:dyDescent="0.3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x14ac:dyDescent="0.3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x14ac:dyDescent="0.3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x14ac:dyDescent="0.3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x14ac:dyDescent="0.3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</row>
    <row r="58" spans="1:41" x14ac:dyDescent="0.3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x14ac:dyDescent="0.3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x14ac:dyDescent="0.3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x14ac:dyDescent="0.3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x14ac:dyDescent="0.3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x14ac:dyDescent="0.3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x14ac:dyDescent="0.3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1" x14ac:dyDescent="0.3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</row>
    <row r="66" spans="1:41" x14ac:dyDescent="0.3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1:41" x14ac:dyDescent="0.3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1:41" x14ac:dyDescent="0.3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1:41" x14ac:dyDescent="0.3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1:41" x14ac:dyDescent="0.3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1" x14ac:dyDescent="0.3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1" x14ac:dyDescent="0.3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1:41" x14ac:dyDescent="0.3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</row>
    <row r="74" spans="1:41" x14ac:dyDescent="0.3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1:41" x14ac:dyDescent="0.3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1:41" x14ac:dyDescent="0.3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1:41" x14ac:dyDescent="0.3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41" x14ac:dyDescent="0.3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41" x14ac:dyDescent="0.3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1:41" x14ac:dyDescent="0.3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1:41" x14ac:dyDescent="0.3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1:41" x14ac:dyDescent="0.3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1:41" x14ac:dyDescent="0.3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1:41" x14ac:dyDescent="0.3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</row>
    <row r="85" spans="1:41" x14ac:dyDescent="0.3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</row>
    <row r="86" spans="1:41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x14ac:dyDescent="0.3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</row>
    <row r="88" spans="1:41" x14ac:dyDescent="0.3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x14ac:dyDescent="0.3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x14ac:dyDescent="0.3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x14ac:dyDescent="0.3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x14ac:dyDescent="0.3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x14ac:dyDescent="0.3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x14ac:dyDescent="0.3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x14ac:dyDescent="0.3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</row>
    <row r="96" spans="1:41" x14ac:dyDescent="0.3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</row>
    <row r="97" spans="1:41" x14ac:dyDescent="0.3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x14ac:dyDescent="0.3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x14ac:dyDescent="0.3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</row>
    <row r="100" spans="1:41" x14ac:dyDescent="0.3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x14ac:dyDescent="0.3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x14ac:dyDescent="0.3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</row>
    <row r="103" spans="1:41" x14ac:dyDescent="0.3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x14ac:dyDescent="0.3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spans="1:41" x14ac:dyDescent="0.3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</row>
    <row r="106" spans="1:41" x14ac:dyDescent="0.3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</row>
    <row r="107" spans="1:41" x14ac:dyDescent="0.3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</row>
    <row r="108" spans="1:41" x14ac:dyDescent="0.3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</row>
    <row r="109" spans="1:41" x14ac:dyDescent="0.3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</row>
    <row r="110" spans="1:41" x14ac:dyDescent="0.3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</row>
    <row r="111" spans="1:41" x14ac:dyDescent="0.3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</row>
    <row r="112" spans="1:41" x14ac:dyDescent="0.3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</row>
    <row r="113" spans="1:41" x14ac:dyDescent="0.3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1:41" x14ac:dyDescent="0.3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</row>
    <row r="115" spans="1:41" x14ac:dyDescent="0.3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</row>
    <row r="116" spans="1:41" x14ac:dyDescent="0.3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</row>
    <row r="117" spans="1:41" x14ac:dyDescent="0.3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</row>
    <row r="118" spans="1:41" x14ac:dyDescent="0.3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1:41" x14ac:dyDescent="0.3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</row>
    <row r="120" spans="1:41" x14ac:dyDescent="0.3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x14ac:dyDescent="0.3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</row>
    <row r="122" spans="1:41" x14ac:dyDescent="0.3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</row>
    <row r="123" spans="1:41" x14ac:dyDescent="0.3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</row>
    <row r="124" spans="1:41" x14ac:dyDescent="0.3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</row>
    <row r="125" spans="1:41" x14ac:dyDescent="0.3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</row>
    <row r="126" spans="1:41" x14ac:dyDescent="0.3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</row>
    <row r="127" spans="1:41" x14ac:dyDescent="0.3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</row>
    <row r="128" spans="1:41" x14ac:dyDescent="0.3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</row>
    <row r="129" spans="1:41" x14ac:dyDescent="0.3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</row>
    <row r="130" spans="1:41" x14ac:dyDescent="0.3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</row>
    <row r="131" spans="1:41" x14ac:dyDescent="0.3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</row>
    <row r="132" spans="1:41" x14ac:dyDescent="0.3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</row>
    <row r="133" spans="1:41" x14ac:dyDescent="0.3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</row>
    <row r="134" spans="1:41" x14ac:dyDescent="0.3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</row>
    <row r="135" spans="1:41" x14ac:dyDescent="0.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</row>
    <row r="136" spans="1:41" x14ac:dyDescent="0.3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</row>
    <row r="137" spans="1:41" x14ac:dyDescent="0.3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</row>
    <row r="138" spans="1:41" x14ac:dyDescent="0.3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</row>
    <row r="139" spans="1:41" x14ac:dyDescent="0.3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</row>
    <row r="140" spans="1:41" x14ac:dyDescent="0.3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1:41" x14ac:dyDescent="0.3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1:41" x14ac:dyDescent="0.3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1:41" x14ac:dyDescent="0.3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:41" x14ac:dyDescent="0.3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1:41" x14ac:dyDescent="0.3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</row>
    <row r="146" spans="1:41" x14ac:dyDescent="0.3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</row>
    <row r="147" spans="1:41" x14ac:dyDescent="0.3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</row>
    <row r="148" spans="1:41" x14ac:dyDescent="0.3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  <row r="149" spans="1:41" x14ac:dyDescent="0.3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</row>
    <row r="150" spans="1:41" x14ac:dyDescent="0.3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</row>
    <row r="151" spans="1:41" x14ac:dyDescent="0.3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</row>
    <row r="152" spans="1:41" x14ac:dyDescent="0.3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</row>
    <row r="153" spans="1:41" x14ac:dyDescent="0.3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</row>
    <row r="154" spans="1:41" x14ac:dyDescent="0.3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</row>
    <row r="155" spans="1:41" x14ac:dyDescent="0.3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</row>
    <row r="156" spans="1:41" x14ac:dyDescent="0.3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</row>
    <row r="157" spans="1:41" x14ac:dyDescent="0.3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</row>
    <row r="158" spans="1:41" x14ac:dyDescent="0.3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</row>
    <row r="159" spans="1:41" x14ac:dyDescent="0.3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</row>
    <row r="160" spans="1:41" x14ac:dyDescent="0.3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</row>
    <row r="161" spans="1:41" x14ac:dyDescent="0.3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</row>
    <row r="162" spans="1:41" x14ac:dyDescent="0.3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</row>
    <row r="163" spans="1:41" x14ac:dyDescent="0.3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</row>
    <row r="164" spans="1:41" x14ac:dyDescent="0.3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</row>
    <row r="165" spans="1:41" x14ac:dyDescent="0.3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</row>
    <row r="166" spans="1:41" x14ac:dyDescent="0.3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</row>
    <row r="167" spans="1:41" x14ac:dyDescent="0.35"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</row>
    <row r="168" spans="1:41" x14ac:dyDescent="0.35"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</row>
    <row r="169" spans="1:41" x14ac:dyDescent="0.35"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</row>
    <row r="170" spans="1:41" x14ac:dyDescent="0.35"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</row>
    <row r="171" spans="1:41" x14ac:dyDescent="0.35"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</row>
    <row r="172" spans="1:41" x14ac:dyDescent="0.35"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</row>
    <row r="173" spans="1:41" x14ac:dyDescent="0.35"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</row>
    <row r="174" spans="1:41" x14ac:dyDescent="0.35"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</row>
    <row r="175" spans="1:41" x14ac:dyDescent="0.35"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</row>
    <row r="176" spans="1:41" x14ac:dyDescent="0.35"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</row>
    <row r="177" spans="27:41" x14ac:dyDescent="0.35"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</row>
    <row r="178" spans="27:41" x14ac:dyDescent="0.35"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</row>
    <row r="179" spans="27:41" x14ac:dyDescent="0.35"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</row>
    <row r="180" spans="27:41" x14ac:dyDescent="0.35"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</row>
    <row r="181" spans="27:41" x14ac:dyDescent="0.35"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</row>
    <row r="182" spans="27:41" x14ac:dyDescent="0.35"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</row>
    <row r="183" spans="27:41" x14ac:dyDescent="0.35"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</row>
    <row r="184" spans="27:41" x14ac:dyDescent="0.35"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</row>
    <row r="185" spans="27:41" x14ac:dyDescent="0.35"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</row>
    <row r="186" spans="27:41" x14ac:dyDescent="0.35"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</row>
    <row r="187" spans="27:41" x14ac:dyDescent="0.35"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</row>
    <row r="188" spans="27:41" x14ac:dyDescent="0.35"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</row>
    <row r="189" spans="27:41" x14ac:dyDescent="0.35"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</row>
    <row r="190" spans="27:41" x14ac:dyDescent="0.35"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</row>
    <row r="191" spans="27:41" x14ac:dyDescent="0.35"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</row>
    <row r="192" spans="27:41" x14ac:dyDescent="0.35"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</row>
    <row r="193" spans="27:41" x14ac:dyDescent="0.35"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</row>
    <row r="194" spans="27:41" x14ac:dyDescent="0.35"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</row>
    <row r="195" spans="27:41" x14ac:dyDescent="0.35"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</row>
    <row r="196" spans="27:41" x14ac:dyDescent="0.35"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</row>
    <row r="197" spans="27:41" x14ac:dyDescent="0.35"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</row>
    <row r="198" spans="27:41" x14ac:dyDescent="0.35"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</row>
    <row r="199" spans="27:41" x14ac:dyDescent="0.35"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</row>
    <row r="200" spans="27:41" x14ac:dyDescent="0.35"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</row>
    <row r="201" spans="27:41" x14ac:dyDescent="0.35"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</row>
    <row r="202" spans="27:41" x14ac:dyDescent="0.35"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</row>
    <row r="203" spans="27:41" x14ac:dyDescent="0.35"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</row>
    <row r="204" spans="27:41" x14ac:dyDescent="0.35"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</row>
    <row r="205" spans="27:41" x14ac:dyDescent="0.35"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</row>
    <row r="206" spans="27:41" x14ac:dyDescent="0.35"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</row>
    <row r="207" spans="27:41" x14ac:dyDescent="0.35"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</row>
    <row r="208" spans="27:41" x14ac:dyDescent="0.35"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</row>
    <row r="209" spans="27:41" x14ac:dyDescent="0.35"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</row>
    <row r="210" spans="27:41" x14ac:dyDescent="0.35"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</row>
    <row r="211" spans="27:41" x14ac:dyDescent="0.35"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</row>
    <row r="212" spans="27:41" x14ac:dyDescent="0.35"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</row>
    <row r="213" spans="27:41" x14ac:dyDescent="0.35"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</row>
    <row r="214" spans="27:41" x14ac:dyDescent="0.35"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</row>
    <row r="215" spans="27:41" x14ac:dyDescent="0.35"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</row>
    <row r="216" spans="27:41" x14ac:dyDescent="0.35"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</row>
    <row r="217" spans="27:41" x14ac:dyDescent="0.35"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</row>
    <row r="218" spans="27:41" x14ac:dyDescent="0.35"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</row>
    <row r="219" spans="27:41" x14ac:dyDescent="0.35"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</row>
    <row r="220" spans="27:41" x14ac:dyDescent="0.35"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</row>
    <row r="221" spans="27:41" x14ac:dyDescent="0.35"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</row>
    <row r="222" spans="27:41" x14ac:dyDescent="0.35"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</row>
    <row r="223" spans="27:41" x14ac:dyDescent="0.35"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</row>
    <row r="224" spans="27:41" x14ac:dyDescent="0.35"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</row>
    <row r="225" spans="27:41" x14ac:dyDescent="0.35"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</row>
    <row r="226" spans="27:41" x14ac:dyDescent="0.35"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</row>
    <row r="227" spans="27:41" x14ac:dyDescent="0.35"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</row>
    <row r="228" spans="27:41" x14ac:dyDescent="0.35"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</row>
    <row r="229" spans="27:41" x14ac:dyDescent="0.35"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</row>
    <row r="230" spans="27:41" x14ac:dyDescent="0.35"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</row>
    <row r="231" spans="27:41" x14ac:dyDescent="0.35"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</row>
    <row r="232" spans="27:41" x14ac:dyDescent="0.35"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</row>
    <row r="233" spans="27:41" x14ac:dyDescent="0.35"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</row>
    <row r="234" spans="27:41" x14ac:dyDescent="0.35"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</row>
    <row r="235" spans="27:41" x14ac:dyDescent="0.35"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</row>
    <row r="236" spans="27:41" x14ac:dyDescent="0.35"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</row>
    <row r="237" spans="27:41" x14ac:dyDescent="0.35"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</row>
    <row r="238" spans="27:41" x14ac:dyDescent="0.35"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</row>
    <row r="239" spans="27:41" x14ac:dyDescent="0.35"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</row>
    <row r="240" spans="27:41" x14ac:dyDescent="0.35"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</row>
    <row r="241" spans="27:41" x14ac:dyDescent="0.35"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</row>
    <row r="242" spans="27:41" x14ac:dyDescent="0.35"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</row>
    <row r="243" spans="27:41" x14ac:dyDescent="0.35"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</row>
    <row r="244" spans="27:41" x14ac:dyDescent="0.35"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</row>
    <row r="245" spans="27:41" x14ac:dyDescent="0.35"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</row>
    <row r="246" spans="27:41" x14ac:dyDescent="0.35"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</row>
    <row r="247" spans="27:41" x14ac:dyDescent="0.35"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</row>
    <row r="248" spans="27:41" x14ac:dyDescent="0.35"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</row>
    <row r="249" spans="27:41" x14ac:dyDescent="0.35"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</row>
    <row r="250" spans="27:41" x14ac:dyDescent="0.35"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</row>
    <row r="251" spans="27:41" x14ac:dyDescent="0.35"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</row>
    <row r="252" spans="27:41" x14ac:dyDescent="0.35"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</row>
    <row r="253" spans="27:41" x14ac:dyDescent="0.35"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</row>
    <row r="254" spans="27:41" x14ac:dyDescent="0.35"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</row>
    <row r="255" spans="27:41" x14ac:dyDescent="0.35"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</row>
    <row r="256" spans="27:41" x14ac:dyDescent="0.35"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</row>
    <row r="257" spans="27:41" x14ac:dyDescent="0.35"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</row>
    <row r="258" spans="27:41" x14ac:dyDescent="0.35"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</row>
    <row r="259" spans="27:41" x14ac:dyDescent="0.35"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</row>
    <row r="260" spans="27:41" x14ac:dyDescent="0.35"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</row>
    <row r="261" spans="27:41" x14ac:dyDescent="0.35"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</row>
    <row r="262" spans="27:41" x14ac:dyDescent="0.35"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</row>
    <row r="263" spans="27:41" x14ac:dyDescent="0.35"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</row>
    <row r="264" spans="27:41" x14ac:dyDescent="0.35"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</row>
    <row r="265" spans="27:41" x14ac:dyDescent="0.35"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</row>
    <row r="266" spans="27:41" x14ac:dyDescent="0.35"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</row>
    <row r="267" spans="27:41" x14ac:dyDescent="0.35"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</row>
    <row r="268" spans="27:41" x14ac:dyDescent="0.35"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</row>
    <row r="269" spans="27:41" x14ac:dyDescent="0.35"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</row>
    <row r="270" spans="27:41" x14ac:dyDescent="0.35"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</row>
    <row r="271" spans="27:41" x14ac:dyDescent="0.35"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</row>
    <row r="272" spans="27:41" x14ac:dyDescent="0.35"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</row>
    <row r="273" spans="27:41" x14ac:dyDescent="0.35"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</row>
    <row r="274" spans="27:41" x14ac:dyDescent="0.35"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</row>
    <row r="275" spans="27:41" x14ac:dyDescent="0.35"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</row>
    <row r="276" spans="27:41" x14ac:dyDescent="0.35"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</row>
    <row r="277" spans="27:41" x14ac:dyDescent="0.35"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</row>
    <row r="278" spans="27:41" x14ac:dyDescent="0.35"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</row>
    <row r="279" spans="27:41" x14ac:dyDescent="0.35"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</row>
    <row r="280" spans="27:41" x14ac:dyDescent="0.35"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</row>
    <row r="281" spans="27:41" x14ac:dyDescent="0.35"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</row>
    <row r="282" spans="27:41" x14ac:dyDescent="0.35"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</row>
    <row r="283" spans="27:41" x14ac:dyDescent="0.35"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</row>
    <row r="284" spans="27:41" x14ac:dyDescent="0.35"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</row>
    <row r="285" spans="27:41" x14ac:dyDescent="0.35"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</row>
    <row r="286" spans="27:41" x14ac:dyDescent="0.35"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</row>
    <row r="287" spans="27:41" x14ac:dyDescent="0.35"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</row>
    <row r="288" spans="27:41" x14ac:dyDescent="0.35"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</row>
    <row r="289" spans="27:41" x14ac:dyDescent="0.35"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</row>
    <row r="290" spans="27:41" x14ac:dyDescent="0.35"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</row>
    <row r="291" spans="27:41" x14ac:dyDescent="0.35"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</row>
    <row r="292" spans="27:41" x14ac:dyDescent="0.35"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</row>
    <row r="293" spans="27:41" x14ac:dyDescent="0.35"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</row>
    <row r="294" spans="27:41" x14ac:dyDescent="0.35"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</row>
    <row r="295" spans="27:41" x14ac:dyDescent="0.35"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</row>
    <row r="296" spans="27:41" x14ac:dyDescent="0.35"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</row>
    <row r="297" spans="27:41" x14ac:dyDescent="0.35"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</row>
    <row r="298" spans="27:41" x14ac:dyDescent="0.35"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</row>
    <row r="299" spans="27:41" x14ac:dyDescent="0.35"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</row>
    <row r="300" spans="27:41" x14ac:dyDescent="0.35"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</row>
    <row r="301" spans="27:41" x14ac:dyDescent="0.35"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</row>
    <row r="302" spans="27:41" x14ac:dyDescent="0.35"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</row>
    <row r="303" spans="27:41" x14ac:dyDescent="0.35"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</row>
    <row r="304" spans="27:41" x14ac:dyDescent="0.35"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</row>
    <row r="305" spans="27:41" x14ac:dyDescent="0.35"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</row>
    <row r="306" spans="27:41" x14ac:dyDescent="0.35"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</row>
    <row r="307" spans="27:41" x14ac:dyDescent="0.35"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</row>
    <row r="308" spans="27:41" x14ac:dyDescent="0.35"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</row>
    <row r="309" spans="27:41" x14ac:dyDescent="0.35"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</row>
    <row r="310" spans="27:41" x14ac:dyDescent="0.35"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</row>
    <row r="311" spans="27:41" x14ac:dyDescent="0.35"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</row>
    <row r="312" spans="27:41" x14ac:dyDescent="0.35"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</row>
    <row r="313" spans="27:41" x14ac:dyDescent="0.35"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</row>
    <row r="314" spans="27:41" x14ac:dyDescent="0.35"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</row>
    <row r="315" spans="27:41" x14ac:dyDescent="0.35"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</row>
    <row r="316" spans="27:41" x14ac:dyDescent="0.35"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</row>
    <row r="317" spans="27:41" x14ac:dyDescent="0.35"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</row>
    <row r="318" spans="27:41" x14ac:dyDescent="0.35"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</row>
    <row r="319" spans="27:41" x14ac:dyDescent="0.35"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</row>
    <row r="320" spans="27:41" x14ac:dyDescent="0.35"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</row>
    <row r="321" spans="27:41" x14ac:dyDescent="0.35"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</row>
    <row r="322" spans="27:41" x14ac:dyDescent="0.35"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</row>
    <row r="323" spans="27:41" x14ac:dyDescent="0.35"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</row>
    <row r="324" spans="27:41" x14ac:dyDescent="0.35"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</row>
    <row r="325" spans="27:41" x14ac:dyDescent="0.35"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</row>
    <row r="326" spans="27:41" x14ac:dyDescent="0.35"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</row>
    <row r="327" spans="27:41" x14ac:dyDescent="0.35"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</row>
    <row r="328" spans="27:41" x14ac:dyDescent="0.35"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</row>
    <row r="329" spans="27:41" x14ac:dyDescent="0.35"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</row>
    <row r="330" spans="27:41" x14ac:dyDescent="0.35"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</row>
    <row r="331" spans="27:41" x14ac:dyDescent="0.35"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</row>
    <row r="332" spans="27:41" x14ac:dyDescent="0.35"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</row>
    <row r="333" spans="27:41" x14ac:dyDescent="0.35"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</row>
    <row r="334" spans="27:41" x14ac:dyDescent="0.35"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</row>
    <row r="335" spans="27:41" x14ac:dyDescent="0.35"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</row>
    <row r="336" spans="27:41" x14ac:dyDescent="0.35"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</row>
    <row r="337" spans="27:41" x14ac:dyDescent="0.35"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</row>
    <row r="338" spans="27:41" x14ac:dyDescent="0.35"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</row>
    <row r="339" spans="27:41" x14ac:dyDescent="0.35"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</row>
    <row r="340" spans="27:41" x14ac:dyDescent="0.35"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</row>
    <row r="341" spans="27:41" x14ac:dyDescent="0.35"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</row>
    <row r="342" spans="27:41" x14ac:dyDescent="0.35"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</row>
    <row r="343" spans="27:41" x14ac:dyDescent="0.35"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</row>
    <row r="344" spans="27:41" x14ac:dyDescent="0.35"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</row>
    <row r="345" spans="27:41" x14ac:dyDescent="0.35"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</row>
    <row r="346" spans="27:41" x14ac:dyDescent="0.35"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</row>
    <row r="347" spans="27:41" x14ac:dyDescent="0.35"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</row>
    <row r="348" spans="27:41" x14ac:dyDescent="0.35"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</row>
    <row r="349" spans="27:41" x14ac:dyDescent="0.35"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</row>
    <row r="350" spans="27:41" x14ac:dyDescent="0.35"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</row>
    <row r="351" spans="27:41" x14ac:dyDescent="0.35"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</row>
    <row r="352" spans="27:41" x14ac:dyDescent="0.35"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</row>
    <row r="353" spans="27:41" x14ac:dyDescent="0.35"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</row>
    <row r="354" spans="27:41" x14ac:dyDescent="0.35"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</row>
    <row r="355" spans="27:41" x14ac:dyDescent="0.35"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</row>
    <row r="356" spans="27:41" x14ac:dyDescent="0.35"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</row>
    <row r="357" spans="27:41" x14ac:dyDescent="0.35"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</row>
    <row r="358" spans="27:41" x14ac:dyDescent="0.35"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</row>
    <row r="359" spans="27:41" x14ac:dyDescent="0.35"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</row>
    <row r="360" spans="27:41" x14ac:dyDescent="0.35"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</row>
    <row r="361" spans="27:41" x14ac:dyDescent="0.35"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</row>
    <row r="362" spans="27:41" x14ac:dyDescent="0.35"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</row>
    <row r="363" spans="27:41" x14ac:dyDescent="0.35"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</row>
  </sheetData>
  <sheetProtection algorithmName="SHA-512" hashValue="b/Q4b4Idzep5KBqnfF3qsw7e8MAUHO3QQJUQiEoOrgcSx/DBqAOHdztFc9WVHEi25gi/eJDu48gULb2KRtR0jg==" saltValue="t07b/AmL6+Am5rqmkGtGAg==" spinCount="100000" sheet="1" autoFilter="0"/>
  <mergeCells count="13">
    <mergeCell ref="A1:K1"/>
    <mergeCell ref="A2:K2"/>
    <mergeCell ref="A3:K3"/>
    <mergeCell ref="AA8:AO363"/>
    <mergeCell ref="A32:Z166"/>
    <mergeCell ref="S2:AQ7"/>
    <mergeCell ref="L2:M31"/>
    <mergeCell ref="P2:R3"/>
    <mergeCell ref="A4:K4"/>
    <mergeCell ref="A5:K5"/>
    <mergeCell ref="A6:K6"/>
    <mergeCell ref="A7:K7"/>
    <mergeCell ref="S8:X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2023-11-08T07:58:02Z</dcterms:modified>
</cp:coreProperties>
</file>