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BR_OCPO\5. CD_Contract Management\2. Contract Management\F. General\14. Masterdocs\RT51 LPG gases\RT51-2022\2. Contract Management\1. Amendments\Amendment 11- November 2023 Price Adjustment\"/>
    </mc:Choice>
  </mc:AlternateContent>
  <xr:revisionPtr revIDLastSave="0" documentId="8_{19CDC210-C8D1-491C-92C0-37D6384ADD70}" xr6:coauthVersionLast="47" xr6:coauthVersionMax="47" xr10:uidLastSave="{00000000-0000-0000-0000-000000000000}"/>
  <workbookProtection workbookAlgorithmName="SHA-512" workbookHashValue="zOipcvBGIfKZT95ejfUWnTbjIu4iAycK25xOETi5vkedhXw2IQ8YIu2cIBDr3K/f/gU7UJWokGv7n2tW217EkA==" workbookSaltValue="nnBvUlOZeu2p+x/YzkfuVw==" workbookSpinCount="100000" lockStructure="1"/>
  <bookViews>
    <workbookView xWindow="-110" yWindow="-110" windowWidth="19420" windowHeight="10420" xr2:uid="{683A3312-A59F-426F-932C-C5D83E4F4C50}"/>
  </bookViews>
  <sheets>
    <sheet name="Letsepe" sheetId="1" r:id="rId1"/>
    <sheet name="MDZ" sheetId="2" r:id="rId2"/>
    <sheet name="Mulemba" sheetId="3" r:id="rId3"/>
    <sheet name="Onolo" sheetId="4" r:id="rId4"/>
    <sheet name="Prodipix" sheetId="5" r:id="rId5"/>
    <sheet name="Sibanesihle" sheetId="6" r:id="rId6"/>
    <sheet name="VNG" sheetId="7" r:id="rId7"/>
  </sheets>
  <definedNames>
    <definedName name="_xlnm._FilterDatabase" localSheetId="0" hidden="1">Letsepe!$A$8:$G$8</definedName>
    <definedName name="_xlnm._FilterDatabase" localSheetId="1" hidden="1">MDZ!$A$8:$G$8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8" i="2" l="1"/>
  <c r="K57" i="2"/>
  <c r="K56" i="2"/>
  <c r="K55" i="2"/>
  <c r="K53" i="2"/>
  <c r="K52" i="2"/>
  <c r="K51" i="2"/>
  <c r="K50" i="2"/>
  <c r="K63" i="2"/>
  <c r="K62" i="2"/>
  <c r="K61" i="2"/>
  <c r="K60" i="2"/>
  <c r="K68" i="2"/>
  <c r="K67" i="2"/>
  <c r="K66" i="2"/>
  <c r="K65" i="2"/>
  <c r="K73" i="2"/>
  <c r="K72" i="2"/>
  <c r="K71" i="2"/>
  <c r="K70" i="2"/>
  <c r="K48" i="2"/>
  <c r="K47" i="2"/>
  <c r="K46" i="2"/>
  <c r="K45" i="2"/>
  <c r="K43" i="2"/>
  <c r="K42" i="2"/>
  <c r="K41" i="2"/>
  <c r="K40" i="2"/>
  <c r="K38" i="2"/>
  <c r="K37" i="2"/>
  <c r="K36" i="2"/>
  <c r="K35" i="2"/>
  <c r="K78" i="2"/>
  <c r="K77" i="2"/>
  <c r="K76" i="2"/>
  <c r="K75" i="2"/>
  <c r="K83" i="2"/>
  <c r="K82" i="2"/>
  <c r="K81" i="2"/>
  <c r="K80" i="2"/>
  <c r="K88" i="2"/>
  <c r="K87" i="2"/>
  <c r="K86" i="2"/>
  <c r="K85" i="2"/>
  <c r="K92" i="2"/>
  <c r="K91" i="2"/>
  <c r="K90" i="2"/>
  <c r="K93" i="2"/>
  <c r="K98" i="2"/>
  <c r="K97" i="2"/>
  <c r="K96" i="2"/>
  <c r="K95" i="2"/>
  <c r="K33" i="2"/>
  <c r="K32" i="2"/>
  <c r="K31" i="2"/>
  <c r="K30" i="2"/>
  <c r="K28" i="2"/>
  <c r="K27" i="2"/>
  <c r="K26" i="2"/>
  <c r="K25" i="2"/>
  <c r="K23" i="2"/>
  <c r="K22" i="2"/>
  <c r="K21" i="2"/>
  <c r="K20" i="2"/>
  <c r="K18" i="2"/>
  <c r="K17" i="2"/>
  <c r="K16" i="2"/>
  <c r="K15" i="2"/>
  <c r="K13" i="2"/>
  <c r="K12" i="2"/>
  <c r="K11" i="2"/>
  <c r="K10" i="2"/>
  <c r="K69" i="2"/>
  <c r="K74" i="2"/>
  <c r="K79" i="2"/>
  <c r="K84" i="2"/>
  <c r="K89" i="2"/>
  <c r="K94" i="2"/>
  <c r="K100" i="2"/>
  <c r="K101" i="2"/>
  <c r="K102" i="2"/>
  <c r="K103" i="2"/>
  <c r="K104" i="2"/>
  <c r="K105" i="2"/>
  <c r="K106" i="2"/>
  <c r="K107" i="2"/>
  <c r="K99" i="2"/>
  <c r="K64" i="2"/>
  <c r="K59" i="2"/>
  <c r="K54" i="2"/>
  <c r="K49" i="2"/>
  <c r="K44" i="2"/>
  <c r="K39" i="2"/>
  <c r="K34" i="2"/>
  <c r="K29" i="2"/>
  <c r="K24" i="2"/>
  <c r="K19" i="2"/>
  <c r="K14" i="2"/>
  <c r="K9" i="2"/>
  <c r="K38" i="3"/>
  <c r="K37" i="3"/>
  <c r="K36" i="3"/>
  <c r="K35" i="3"/>
  <c r="K33" i="3"/>
  <c r="K32" i="3"/>
  <c r="K31" i="3"/>
  <c r="K30" i="3"/>
  <c r="K28" i="3"/>
  <c r="K27" i="3"/>
  <c r="K26" i="3"/>
  <c r="K25" i="3"/>
  <c r="K43" i="3"/>
  <c r="K42" i="3"/>
  <c r="K41" i="3"/>
  <c r="K40" i="3"/>
  <c r="K48" i="3"/>
  <c r="K47" i="3"/>
  <c r="K46" i="3"/>
  <c r="K45" i="3"/>
  <c r="K53" i="3"/>
  <c r="K52" i="3"/>
  <c r="K51" i="3"/>
  <c r="K50" i="3"/>
  <c r="K58" i="3"/>
  <c r="K57" i="3"/>
  <c r="K56" i="3"/>
  <c r="K55" i="3"/>
  <c r="K63" i="3"/>
  <c r="K62" i="3"/>
  <c r="K61" i="3"/>
  <c r="K60" i="3"/>
  <c r="K68" i="3"/>
  <c r="K67" i="3"/>
  <c r="K66" i="3"/>
  <c r="K65" i="3"/>
  <c r="K73" i="3"/>
  <c r="K72" i="3"/>
  <c r="K71" i="3"/>
  <c r="K70" i="3"/>
  <c r="K78" i="3"/>
  <c r="K77" i="3"/>
  <c r="K76" i="3"/>
  <c r="K75" i="3"/>
  <c r="K83" i="3"/>
  <c r="K82" i="3"/>
  <c r="K81" i="3"/>
  <c r="K80" i="3"/>
  <c r="K88" i="3"/>
  <c r="K87" i="3"/>
  <c r="K86" i="3"/>
  <c r="K85" i="3"/>
  <c r="K93" i="3"/>
  <c r="K92" i="3"/>
  <c r="K91" i="3"/>
  <c r="K90" i="3"/>
  <c r="K98" i="3"/>
  <c r="K97" i="3"/>
  <c r="K96" i="3"/>
  <c r="K95" i="3"/>
  <c r="K23" i="3"/>
  <c r="K22" i="3"/>
  <c r="K21" i="3"/>
  <c r="K20" i="3"/>
  <c r="K18" i="3"/>
  <c r="K17" i="3"/>
  <c r="K16" i="3"/>
  <c r="K15" i="3"/>
  <c r="K13" i="3"/>
  <c r="K12" i="3"/>
  <c r="K11" i="3"/>
  <c r="K10" i="3"/>
  <c r="K100" i="3"/>
  <c r="K101" i="3"/>
  <c r="K102" i="3"/>
  <c r="K103" i="3"/>
  <c r="K104" i="3"/>
  <c r="K105" i="3"/>
  <c r="K106" i="3"/>
  <c r="K107" i="3"/>
  <c r="K99" i="3"/>
  <c r="K94" i="3"/>
  <c r="K89" i="3"/>
  <c r="K84" i="3"/>
  <c r="K79" i="3"/>
  <c r="K74" i="3"/>
  <c r="K69" i="3"/>
  <c r="K64" i="3"/>
  <c r="K59" i="3"/>
  <c r="K54" i="3"/>
  <c r="K49" i="3"/>
  <c r="K44" i="3"/>
  <c r="K39" i="3"/>
  <c r="K34" i="3"/>
  <c r="K29" i="3"/>
  <c r="K24" i="3"/>
  <c r="K19" i="3"/>
  <c r="K14" i="3"/>
  <c r="K9" i="3"/>
  <c r="K78" i="4"/>
  <c r="K77" i="4"/>
  <c r="K76" i="4"/>
  <c r="K75" i="4"/>
  <c r="K73" i="4"/>
  <c r="K72" i="4"/>
  <c r="K71" i="4"/>
  <c r="K70" i="4"/>
  <c r="K68" i="4"/>
  <c r="K67" i="4"/>
  <c r="K66" i="4"/>
  <c r="K65" i="4"/>
  <c r="K63" i="4"/>
  <c r="K62" i="4"/>
  <c r="K61" i="4"/>
  <c r="K60" i="4"/>
  <c r="K58" i="4"/>
  <c r="K57" i="4"/>
  <c r="K56" i="4"/>
  <c r="K55" i="4"/>
  <c r="K53" i="4"/>
  <c r="K52" i="4"/>
  <c r="K51" i="4"/>
  <c r="K50" i="4"/>
  <c r="K48" i="4"/>
  <c r="K47" i="4"/>
  <c r="K46" i="4"/>
  <c r="K45" i="4"/>
  <c r="K43" i="4"/>
  <c r="K42" i="4"/>
  <c r="K41" i="4"/>
  <c r="K40" i="4"/>
  <c r="K38" i="4"/>
  <c r="K37" i="4"/>
  <c r="K36" i="4"/>
  <c r="K35" i="4"/>
  <c r="K33" i="4"/>
  <c r="K32" i="4"/>
  <c r="K31" i="4"/>
  <c r="K30" i="4"/>
  <c r="K28" i="4"/>
  <c r="K27" i="4"/>
  <c r="K26" i="4"/>
  <c r="K25" i="4"/>
  <c r="K23" i="4"/>
  <c r="K22" i="4"/>
  <c r="K21" i="4"/>
  <c r="K20" i="4"/>
  <c r="K18" i="4"/>
  <c r="K17" i="4"/>
  <c r="K16" i="4"/>
  <c r="K15" i="4"/>
  <c r="K13" i="4"/>
  <c r="K12" i="4"/>
  <c r="K11" i="4"/>
  <c r="K10" i="4"/>
  <c r="K73" i="5"/>
  <c r="K72" i="5"/>
  <c r="K71" i="5"/>
  <c r="K70" i="5"/>
  <c r="K68" i="5"/>
  <c r="K67" i="5"/>
  <c r="K66" i="5"/>
  <c r="K65" i="5"/>
  <c r="K63" i="5"/>
  <c r="K62" i="5"/>
  <c r="K61" i="5"/>
  <c r="K60" i="5"/>
  <c r="K58" i="5"/>
  <c r="K57" i="5"/>
  <c r="K56" i="5"/>
  <c r="K55" i="5"/>
  <c r="K53" i="5"/>
  <c r="K52" i="5"/>
  <c r="K51" i="5"/>
  <c r="K50" i="5"/>
  <c r="K48" i="5"/>
  <c r="K47" i="5"/>
  <c r="K46" i="5"/>
  <c r="K45" i="5"/>
  <c r="K43" i="5"/>
  <c r="K42" i="5"/>
  <c r="K41" i="5"/>
  <c r="K40" i="5"/>
  <c r="K38" i="5"/>
  <c r="K37" i="5"/>
  <c r="K36" i="5"/>
  <c r="K35" i="5"/>
  <c r="K33" i="5"/>
  <c r="K32" i="5"/>
  <c r="K31" i="5"/>
  <c r="K30" i="5"/>
  <c r="K28" i="5"/>
  <c r="K27" i="5"/>
  <c r="K26" i="5"/>
  <c r="K25" i="5"/>
  <c r="K23" i="5"/>
  <c r="K22" i="5"/>
  <c r="K21" i="5"/>
  <c r="K20" i="5"/>
  <c r="K18" i="5"/>
  <c r="K17" i="5"/>
  <c r="K16" i="5"/>
  <c r="K15" i="5"/>
  <c r="K13" i="5"/>
  <c r="K12" i="5"/>
  <c r="K11" i="5"/>
  <c r="K10" i="5"/>
  <c r="K78" i="5"/>
  <c r="K77" i="5"/>
  <c r="K76" i="5"/>
  <c r="K75" i="5"/>
  <c r="K83" i="5"/>
  <c r="K82" i="5"/>
  <c r="K81" i="5"/>
  <c r="K80" i="5"/>
  <c r="K88" i="5"/>
  <c r="K87" i="5"/>
  <c r="K86" i="5"/>
  <c r="K85" i="5"/>
  <c r="K93" i="5"/>
  <c r="K92" i="5"/>
  <c r="K91" i="5"/>
  <c r="K90" i="5"/>
  <c r="K98" i="5"/>
  <c r="K97" i="5"/>
  <c r="K96" i="5"/>
  <c r="K95" i="5"/>
  <c r="K100" i="5"/>
  <c r="K101" i="5"/>
  <c r="K102" i="5"/>
  <c r="K103" i="5"/>
  <c r="K104" i="5"/>
  <c r="K105" i="5"/>
  <c r="K106" i="5"/>
  <c r="K107" i="5"/>
  <c r="K99" i="5"/>
  <c r="K94" i="5"/>
  <c r="K89" i="5"/>
  <c r="K84" i="5"/>
  <c r="K79" i="5"/>
  <c r="K74" i="5"/>
  <c r="K69" i="5"/>
  <c r="K64" i="5"/>
  <c r="K59" i="5"/>
  <c r="K54" i="5"/>
  <c r="K49" i="5"/>
  <c r="K44" i="5"/>
  <c r="K39" i="5"/>
  <c r="K34" i="5"/>
  <c r="K29" i="5"/>
  <c r="K24" i="5"/>
  <c r="K19" i="5"/>
  <c r="K14" i="5"/>
  <c r="K9" i="5"/>
  <c r="K13" i="6"/>
  <c r="K12" i="6"/>
  <c r="K11" i="6"/>
  <c r="K10" i="6"/>
  <c r="K18" i="6"/>
  <c r="K17" i="6"/>
  <c r="K16" i="6"/>
  <c r="K15" i="6"/>
  <c r="K19" i="6"/>
  <c r="K13" i="7"/>
  <c r="K12" i="7"/>
  <c r="K11" i="7"/>
  <c r="K10" i="7"/>
  <c r="K18" i="7"/>
  <c r="K17" i="7"/>
  <c r="K16" i="7"/>
  <c r="K15" i="7"/>
  <c r="K23" i="7"/>
  <c r="K22" i="7"/>
  <c r="K21" i="7"/>
  <c r="K20" i="7"/>
  <c r="K28" i="7"/>
  <c r="K27" i="7"/>
  <c r="K26" i="7"/>
  <c r="K25" i="7"/>
  <c r="K31" i="7"/>
  <c r="K30" i="7"/>
  <c r="K29" i="7"/>
  <c r="K24" i="7"/>
  <c r="K19" i="7"/>
  <c r="K14" i="7"/>
  <c r="K9" i="7"/>
  <c r="E9" i="7"/>
  <c r="F9" i="7" s="1"/>
  <c r="D10" i="7"/>
  <c r="E10" i="7"/>
  <c r="D11" i="7"/>
  <c r="E11" i="7"/>
  <c r="D12" i="7"/>
  <c r="E12" i="7"/>
  <c r="D13" i="7"/>
  <c r="E13" i="7"/>
  <c r="E14" i="7"/>
  <c r="E15" i="7" s="1"/>
  <c r="F14" i="7"/>
  <c r="F17" i="7" s="1"/>
  <c r="G17" i="7" s="1"/>
  <c r="D15" i="7"/>
  <c r="D16" i="7"/>
  <c r="E16" i="7"/>
  <c r="D17" i="7"/>
  <c r="E17" i="7"/>
  <c r="D18" i="7"/>
  <c r="E18" i="7"/>
  <c r="F18" i="7"/>
  <c r="G18" i="7" s="1"/>
  <c r="E19" i="7"/>
  <c r="F19" i="7"/>
  <c r="F23" i="7" s="1"/>
  <c r="G23" i="7" s="1"/>
  <c r="G19" i="7"/>
  <c r="H19" i="7"/>
  <c r="I19" i="7" s="1"/>
  <c r="D20" i="7"/>
  <c r="E20" i="7"/>
  <c r="D21" i="7"/>
  <c r="E21" i="7"/>
  <c r="F21" i="7"/>
  <c r="G21" i="7" s="1"/>
  <c r="D22" i="7"/>
  <c r="E22" i="7"/>
  <c r="D23" i="7"/>
  <c r="E23" i="7"/>
  <c r="E24" i="7"/>
  <c r="E28" i="7" s="1"/>
  <c r="F24" i="7"/>
  <c r="G24" i="7" s="1"/>
  <c r="H24" i="7" s="1"/>
  <c r="D25" i="7"/>
  <c r="D26" i="7"/>
  <c r="D27" i="7"/>
  <c r="D28" i="7"/>
  <c r="E29" i="7"/>
  <c r="F29" i="7" s="1"/>
  <c r="G29" i="7" s="1"/>
  <c r="H29" i="7" s="1"/>
  <c r="I29" i="7" s="1"/>
  <c r="J29" i="7" s="1"/>
  <c r="E30" i="7"/>
  <c r="F30" i="7"/>
  <c r="G30" i="7"/>
  <c r="H30" i="7" s="1"/>
  <c r="I30" i="7" s="1"/>
  <c r="J30" i="7" s="1"/>
  <c r="E31" i="7"/>
  <c r="F31" i="7" s="1"/>
  <c r="G31" i="7" s="1"/>
  <c r="H31" i="7" s="1"/>
  <c r="I31" i="7" s="1"/>
  <c r="J31" i="7" s="1"/>
  <c r="K107" i="1"/>
  <c r="K106" i="1"/>
  <c r="K105" i="1"/>
  <c r="K104" i="1"/>
  <c r="K103" i="1"/>
  <c r="K102" i="1"/>
  <c r="K101" i="1"/>
  <c r="K100" i="1"/>
  <c r="K99" i="1"/>
  <c r="K94" i="1"/>
  <c r="K98" i="1" s="1"/>
  <c r="K93" i="1"/>
  <c r="K92" i="1"/>
  <c r="K90" i="1"/>
  <c r="K89" i="1"/>
  <c r="K91" i="1" s="1"/>
  <c r="K84" i="1"/>
  <c r="K86" i="1" s="1"/>
  <c r="K79" i="1"/>
  <c r="K83" i="1" s="1"/>
  <c r="K78" i="1"/>
  <c r="K77" i="1"/>
  <c r="K76" i="1"/>
  <c r="K74" i="1"/>
  <c r="K75" i="1" s="1"/>
  <c r="K70" i="1"/>
  <c r="K69" i="1"/>
  <c r="K73" i="1" s="1"/>
  <c r="K68" i="1"/>
  <c r="K64" i="1"/>
  <c r="K67" i="1" s="1"/>
  <c r="K63" i="1"/>
  <c r="K62" i="1"/>
  <c r="K61" i="1"/>
  <c r="K60" i="1"/>
  <c r="K59" i="1"/>
  <c r="K54" i="1"/>
  <c r="K58" i="1" s="1"/>
  <c r="K53" i="1"/>
  <c r="K52" i="1"/>
  <c r="K51" i="1"/>
  <c r="K50" i="1"/>
  <c r="K49" i="1"/>
  <c r="K44" i="1"/>
  <c r="K46" i="1" s="1"/>
  <c r="K39" i="1"/>
  <c r="K43" i="1" s="1"/>
  <c r="K38" i="1"/>
  <c r="K37" i="1"/>
  <c r="K36" i="1"/>
  <c r="K34" i="1"/>
  <c r="K35" i="1" s="1"/>
  <c r="K30" i="1"/>
  <c r="K29" i="1"/>
  <c r="K33" i="1" s="1"/>
  <c r="K28" i="1"/>
  <c r="K24" i="1"/>
  <c r="K27" i="1" s="1"/>
  <c r="K23" i="1"/>
  <c r="K22" i="1"/>
  <c r="K21" i="1"/>
  <c r="K20" i="1"/>
  <c r="K19" i="1"/>
  <c r="K14" i="1"/>
  <c r="K18" i="1" s="1"/>
  <c r="K13" i="1"/>
  <c r="K12" i="1"/>
  <c r="K10" i="1"/>
  <c r="K9" i="1"/>
  <c r="K11" i="1" s="1"/>
  <c r="E14" i="3"/>
  <c r="F14" i="3" s="1"/>
  <c r="F16" i="3" s="1"/>
  <c r="G16" i="3" s="1"/>
  <c r="J19" i="7" l="1"/>
  <c r="I20" i="7"/>
  <c r="I23" i="7"/>
  <c r="I21" i="7"/>
  <c r="I22" i="7"/>
  <c r="I24" i="7"/>
  <c r="H26" i="7"/>
  <c r="H28" i="7"/>
  <c r="H27" i="7"/>
  <c r="F10" i="7"/>
  <c r="G10" i="7" s="1"/>
  <c r="F12" i="7"/>
  <c r="G12" i="7" s="1"/>
  <c r="F11" i="7"/>
  <c r="G11" i="7" s="1"/>
  <c r="G9" i="7"/>
  <c r="H9" i="7" s="1"/>
  <c r="F13" i="7"/>
  <c r="G13" i="7" s="1"/>
  <c r="E25" i="7"/>
  <c r="H21" i="7"/>
  <c r="F26" i="7"/>
  <c r="G26" i="7" s="1"/>
  <c r="H22" i="7"/>
  <c r="F20" i="7"/>
  <c r="G20" i="7" s="1"/>
  <c r="G14" i="7"/>
  <c r="H14" i="7" s="1"/>
  <c r="F27" i="7"/>
  <c r="G27" i="7" s="1"/>
  <c r="E26" i="7"/>
  <c r="H23" i="7"/>
  <c r="F28" i="7"/>
  <c r="G28" i="7" s="1"/>
  <c r="E27" i="7"/>
  <c r="F22" i="7"/>
  <c r="G22" i="7" s="1"/>
  <c r="F15" i="7"/>
  <c r="G15" i="7" s="1"/>
  <c r="F25" i="7"/>
  <c r="G25" i="7" s="1"/>
  <c r="F16" i="7"/>
  <c r="G16" i="7" s="1"/>
  <c r="H20" i="7"/>
  <c r="K45" i="1"/>
  <c r="K85" i="1"/>
  <c r="K15" i="1"/>
  <c r="K31" i="1"/>
  <c r="K47" i="1"/>
  <c r="K55" i="1"/>
  <c r="K71" i="1"/>
  <c r="K87" i="1"/>
  <c r="K95" i="1"/>
  <c r="K16" i="1"/>
  <c r="K32" i="1"/>
  <c r="K40" i="1"/>
  <c r="K48" i="1"/>
  <c r="K56" i="1"/>
  <c r="K72" i="1"/>
  <c r="K80" i="1"/>
  <c r="K88" i="1"/>
  <c r="K96" i="1"/>
  <c r="K17" i="1"/>
  <c r="K25" i="1"/>
  <c r="K41" i="1"/>
  <c r="K57" i="1"/>
  <c r="K65" i="1"/>
  <c r="K81" i="1"/>
  <c r="K97" i="1"/>
  <c r="K26" i="1"/>
  <c r="K42" i="1"/>
  <c r="K66" i="1"/>
  <c r="K82" i="1"/>
  <c r="G14" i="3"/>
  <c r="H14" i="3" s="1"/>
  <c r="F15" i="3"/>
  <c r="G15" i="3" s="1"/>
  <c r="F18" i="3"/>
  <c r="G18" i="3" s="1"/>
  <c r="F17" i="3"/>
  <c r="G17" i="3" s="1"/>
  <c r="H12" i="7" l="1"/>
  <c r="H11" i="7"/>
  <c r="H10" i="7"/>
  <c r="I9" i="7"/>
  <c r="H13" i="7"/>
  <c r="H18" i="7"/>
  <c r="H17" i="7"/>
  <c r="I14" i="7"/>
  <c r="H16" i="7"/>
  <c r="H15" i="7"/>
  <c r="I25" i="7"/>
  <c r="I27" i="7"/>
  <c r="J24" i="7"/>
  <c r="I26" i="7"/>
  <c r="I28" i="7"/>
  <c r="J20" i="7"/>
  <c r="J22" i="7"/>
  <c r="J21" i="7"/>
  <c r="J23" i="7"/>
  <c r="H16" i="3"/>
  <c r="H15" i="3"/>
  <c r="I14" i="3"/>
  <c r="J14" i="3" s="1"/>
  <c r="H18" i="3"/>
  <c r="H17" i="3"/>
  <c r="E19" i="6"/>
  <c r="F19" i="6" s="1"/>
  <c r="G19" i="6" s="1"/>
  <c r="H19" i="6" s="1"/>
  <c r="I19" i="6" s="1"/>
  <c r="J19" i="6" s="1"/>
  <c r="D18" i="6"/>
  <c r="D17" i="6"/>
  <c r="D16" i="6"/>
  <c r="D15" i="6"/>
  <c r="E14" i="6"/>
  <c r="E18" i="6" s="1"/>
  <c r="D13" i="6"/>
  <c r="D12" i="6"/>
  <c r="D11" i="6"/>
  <c r="D10" i="6"/>
  <c r="E9" i="6"/>
  <c r="E10" i="6" s="1"/>
  <c r="E107" i="3"/>
  <c r="F107" i="3" s="1"/>
  <c r="G107" i="3" s="1"/>
  <c r="H107" i="3" s="1"/>
  <c r="I107" i="3" s="1"/>
  <c r="J107" i="3" s="1"/>
  <c r="E106" i="3"/>
  <c r="F106" i="3" s="1"/>
  <c r="G106" i="3" s="1"/>
  <c r="H106" i="3" s="1"/>
  <c r="I106" i="3" s="1"/>
  <c r="J106" i="3" s="1"/>
  <c r="E105" i="3"/>
  <c r="F105" i="3" s="1"/>
  <c r="G105" i="3" s="1"/>
  <c r="H105" i="3" s="1"/>
  <c r="I105" i="3" s="1"/>
  <c r="J105" i="3" s="1"/>
  <c r="E104" i="3"/>
  <c r="F104" i="3" s="1"/>
  <c r="G104" i="3" s="1"/>
  <c r="H104" i="3" s="1"/>
  <c r="I104" i="3" s="1"/>
  <c r="J104" i="3" s="1"/>
  <c r="E103" i="3"/>
  <c r="F103" i="3" s="1"/>
  <c r="G103" i="3" s="1"/>
  <c r="H103" i="3" s="1"/>
  <c r="I103" i="3" s="1"/>
  <c r="J103" i="3" s="1"/>
  <c r="E102" i="3"/>
  <c r="F102" i="3" s="1"/>
  <c r="G102" i="3" s="1"/>
  <c r="H102" i="3" s="1"/>
  <c r="I102" i="3" s="1"/>
  <c r="J102" i="3" s="1"/>
  <c r="E101" i="3"/>
  <c r="F101" i="3" s="1"/>
  <c r="G101" i="3" s="1"/>
  <c r="H101" i="3" s="1"/>
  <c r="I101" i="3" s="1"/>
  <c r="J101" i="3" s="1"/>
  <c r="E100" i="3"/>
  <c r="F100" i="3" s="1"/>
  <c r="G100" i="3" s="1"/>
  <c r="H100" i="3" s="1"/>
  <c r="I100" i="3" s="1"/>
  <c r="J100" i="3" s="1"/>
  <c r="E99" i="3"/>
  <c r="F99" i="3" s="1"/>
  <c r="G99" i="3" s="1"/>
  <c r="H99" i="3" s="1"/>
  <c r="I99" i="3" s="1"/>
  <c r="J99" i="3" s="1"/>
  <c r="D98" i="3"/>
  <c r="D97" i="3"/>
  <c r="D96" i="3"/>
  <c r="D95" i="3"/>
  <c r="E94" i="3"/>
  <c r="E95" i="3" s="1"/>
  <c r="D93" i="3"/>
  <c r="D92" i="3"/>
  <c r="D91" i="3"/>
  <c r="D90" i="3"/>
  <c r="E89" i="3"/>
  <c r="E91" i="3" s="1"/>
  <c r="D88" i="3"/>
  <c r="D87" i="3"/>
  <c r="D86" i="3"/>
  <c r="D85" i="3"/>
  <c r="E84" i="3"/>
  <c r="E85" i="3" s="1"/>
  <c r="D83" i="3"/>
  <c r="D82" i="3"/>
  <c r="D81" i="3"/>
  <c r="D80" i="3"/>
  <c r="E79" i="3"/>
  <c r="E82" i="3" s="1"/>
  <c r="D78" i="3"/>
  <c r="D77" i="3"/>
  <c r="D76" i="3"/>
  <c r="D75" i="3"/>
  <c r="E74" i="3"/>
  <c r="D73" i="3"/>
  <c r="D72" i="3"/>
  <c r="D71" i="3"/>
  <c r="D70" i="3"/>
  <c r="E69" i="3"/>
  <c r="D68" i="3"/>
  <c r="D67" i="3"/>
  <c r="D66" i="3"/>
  <c r="D65" i="3"/>
  <c r="E64" i="3"/>
  <c r="D63" i="3"/>
  <c r="D62" i="3"/>
  <c r="D61" i="3"/>
  <c r="D60" i="3"/>
  <c r="E59" i="3"/>
  <c r="D58" i="3"/>
  <c r="D57" i="3"/>
  <c r="D56" i="3"/>
  <c r="D55" i="3"/>
  <c r="E54" i="3"/>
  <c r="D53" i="3"/>
  <c r="D52" i="3"/>
  <c r="D51" i="3"/>
  <c r="D50" i="3"/>
  <c r="E49" i="3"/>
  <c r="E51" i="3" s="1"/>
  <c r="D48" i="3"/>
  <c r="D47" i="3"/>
  <c r="D46" i="3"/>
  <c r="D45" i="3"/>
  <c r="E44" i="3"/>
  <c r="E46" i="3" s="1"/>
  <c r="D43" i="3"/>
  <c r="D42" i="3"/>
  <c r="D41" i="3"/>
  <c r="D40" i="3"/>
  <c r="E39" i="3"/>
  <c r="E42" i="3" s="1"/>
  <c r="D38" i="3"/>
  <c r="D37" i="3"/>
  <c r="D36" i="3"/>
  <c r="D35" i="3"/>
  <c r="E34" i="3"/>
  <c r="E37" i="3" s="1"/>
  <c r="D33" i="3"/>
  <c r="D32" i="3"/>
  <c r="D31" i="3"/>
  <c r="D30" i="3"/>
  <c r="E29" i="3"/>
  <c r="D28" i="3"/>
  <c r="D27" i="3"/>
  <c r="D26" i="3"/>
  <c r="D25" i="3"/>
  <c r="E24" i="3"/>
  <c r="D23" i="3"/>
  <c r="D22" i="3"/>
  <c r="D21" i="3"/>
  <c r="D20" i="3"/>
  <c r="E19" i="3"/>
  <c r="D18" i="3"/>
  <c r="D17" i="3"/>
  <c r="D16" i="3"/>
  <c r="E15" i="3"/>
  <c r="D15" i="3"/>
  <c r="E18" i="3"/>
  <c r="D13" i="3"/>
  <c r="D12" i="3"/>
  <c r="D11" i="3"/>
  <c r="D10" i="3"/>
  <c r="E9" i="3"/>
  <c r="E107" i="5"/>
  <c r="F107" i="5" s="1"/>
  <c r="G107" i="5" s="1"/>
  <c r="H107" i="5" s="1"/>
  <c r="I107" i="5" s="1"/>
  <c r="J107" i="5" s="1"/>
  <c r="E106" i="5"/>
  <c r="F106" i="5" s="1"/>
  <c r="G106" i="5" s="1"/>
  <c r="H106" i="5" s="1"/>
  <c r="I106" i="5" s="1"/>
  <c r="J106" i="5" s="1"/>
  <c r="E105" i="5"/>
  <c r="F105" i="5" s="1"/>
  <c r="G105" i="5" s="1"/>
  <c r="H105" i="5" s="1"/>
  <c r="I105" i="5" s="1"/>
  <c r="J105" i="5" s="1"/>
  <c r="E104" i="5"/>
  <c r="F104" i="5" s="1"/>
  <c r="G104" i="5" s="1"/>
  <c r="H104" i="5" s="1"/>
  <c r="I104" i="5" s="1"/>
  <c r="J104" i="5" s="1"/>
  <c r="E103" i="5"/>
  <c r="F103" i="5" s="1"/>
  <c r="G103" i="5" s="1"/>
  <c r="H103" i="5" s="1"/>
  <c r="I103" i="5" s="1"/>
  <c r="J103" i="5" s="1"/>
  <c r="E102" i="5"/>
  <c r="F102" i="5" s="1"/>
  <c r="G102" i="5" s="1"/>
  <c r="H102" i="5" s="1"/>
  <c r="I102" i="5" s="1"/>
  <c r="J102" i="5" s="1"/>
  <c r="E101" i="5"/>
  <c r="F101" i="5" s="1"/>
  <c r="G101" i="5" s="1"/>
  <c r="H101" i="5" s="1"/>
  <c r="I101" i="5" s="1"/>
  <c r="J101" i="5" s="1"/>
  <c r="E100" i="5"/>
  <c r="F100" i="5" s="1"/>
  <c r="G100" i="5" s="1"/>
  <c r="H100" i="5" s="1"/>
  <c r="I100" i="5" s="1"/>
  <c r="J100" i="5" s="1"/>
  <c r="E99" i="5"/>
  <c r="F99" i="5" s="1"/>
  <c r="G99" i="5" s="1"/>
  <c r="H99" i="5" s="1"/>
  <c r="I99" i="5" s="1"/>
  <c r="J99" i="5" s="1"/>
  <c r="D98" i="5"/>
  <c r="D97" i="5"/>
  <c r="D96" i="5"/>
  <c r="D95" i="5"/>
  <c r="E94" i="5"/>
  <c r="E97" i="5" s="1"/>
  <c r="D93" i="5"/>
  <c r="D92" i="5"/>
  <c r="D91" i="5"/>
  <c r="D90" i="5"/>
  <c r="E89" i="5"/>
  <c r="E90" i="5" s="1"/>
  <c r="D88" i="5"/>
  <c r="D87" i="5"/>
  <c r="D86" i="5"/>
  <c r="D85" i="5"/>
  <c r="E84" i="5"/>
  <c r="E88" i="5" s="1"/>
  <c r="D83" i="5"/>
  <c r="D82" i="5"/>
  <c r="D81" i="5"/>
  <c r="D80" i="5"/>
  <c r="E79" i="5"/>
  <c r="E83" i="5" s="1"/>
  <c r="D78" i="5"/>
  <c r="D77" i="5"/>
  <c r="D76" i="5"/>
  <c r="D75" i="5"/>
  <c r="E74" i="5"/>
  <c r="E75" i="5" s="1"/>
  <c r="D73" i="5"/>
  <c r="D72" i="5"/>
  <c r="D71" i="5"/>
  <c r="D70" i="5"/>
  <c r="E69" i="5"/>
  <c r="E70" i="5" s="1"/>
  <c r="D68" i="5"/>
  <c r="D67" i="5"/>
  <c r="D66" i="5"/>
  <c r="D65" i="5"/>
  <c r="E64" i="5"/>
  <c r="E66" i="5" s="1"/>
  <c r="D63" i="5"/>
  <c r="D62" i="5"/>
  <c r="D61" i="5"/>
  <c r="D60" i="5"/>
  <c r="E59" i="5"/>
  <c r="E63" i="5" s="1"/>
  <c r="D58" i="5"/>
  <c r="D57" i="5"/>
  <c r="D56" i="5"/>
  <c r="D55" i="5"/>
  <c r="E54" i="5"/>
  <c r="E57" i="5" s="1"/>
  <c r="D53" i="5"/>
  <c r="D52" i="5"/>
  <c r="D51" i="5"/>
  <c r="D50" i="5"/>
  <c r="E49" i="5"/>
  <c r="E50" i="5" s="1"/>
  <c r="D48" i="5"/>
  <c r="D47" i="5"/>
  <c r="D46" i="5"/>
  <c r="D45" i="5"/>
  <c r="E44" i="5"/>
  <c r="E48" i="5" s="1"/>
  <c r="D43" i="5"/>
  <c r="D42" i="5"/>
  <c r="D41" i="5"/>
  <c r="D40" i="5"/>
  <c r="E39" i="5"/>
  <c r="E43" i="5" s="1"/>
  <c r="D38" i="5"/>
  <c r="D37" i="5"/>
  <c r="D36" i="5"/>
  <c r="D35" i="5"/>
  <c r="E34" i="5"/>
  <c r="E35" i="5" s="1"/>
  <c r="D33" i="5"/>
  <c r="D32" i="5"/>
  <c r="D31" i="5"/>
  <c r="D30" i="5"/>
  <c r="E29" i="5"/>
  <c r="E30" i="5" s="1"/>
  <c r="D28" i="5"/>
  <c r="D27" i="5"/>
  <c r="D26" i="5"/>
  <c r="D25" i="5"/>
  <c r="E24" i="5"/>
  <c r="E26" i="5" s="1"/>
  <c r="D23" i="5"/>
  <c r="D22" i="5"/>
  <c r="D21" i="5"/>
  <c r="D20" i="5"/>
  <c r="E19" i="5"/>
  <c r="E21" i="5" s="1"/>
  <c r="D18" i="5"/>
  <c r="D17" i="5"/>
  <c r="D16" i="5"/>
  <c r="D15" i="5"/>
  <c r="E14" i="5"/>
  <c r="E17" i="5" s="1"/>
  <c r="D13" i="5"/>
  <c r="D12" i="5"/>
  <c r="D11" i="5"/>
  <c r="D10" i="5"/>
  <c r="E9" i="5"/>
  <c r="E12" i="5" s="1"/>
  <c r="E85" i="4"/>
  <c r="F85" i="4" s="1"/>
  <c r="G85" i="4" s="1"/>
  <c r="H85" i="4" s="1"/>
  <c r="I85" i="4" s="1"/>
  <c r="J85" i="4" s="1"/>
  <c r="K85" i="4" s="1"/>
  <c r="E84" i="4"/>
  <c r="F84" i="4" s="1"/>
  <c r="G84" i="4" s="1"/>
  <c r="H84" i="4" s="1"/>
  <c r="I84" i="4" s="1"/>
  <c r="J84" i="4" s="1"/>
  <c r="K84" i="4" s="1"/>
  <c r="E83" i="4"/>
  <c r="F83" i="4" s="1"/>
  <c r="G83" i="4" s="1"/>
  <c r="H83" i="4" s="1"/>
  <c r="I83" i="4" s="1"/>
  <c r="J83" i="4" s="1"/>
  <c r="K83" i="4" s="1"/>
  <c r="E82" i="4"/>
  <c r="F82" i="4" s="1"/>
  <c r="G82" i="4" s="1"/>
  <c r="H82" i="4" s="1"/>
  <c r="I82" i="4" s="1"/>
  <c r="J82" i="4" s="1"/>
  <c r="K82" i="4" s="1"/>
  <c r="E81" i="4"/>
  <c r="F81" i="4" s="1"/>
  <c r="G81" i="4" s="1"/>
  <c r="H81" i="4" s="1"/>
  <c r="I81" i="4" s="1"/>
  <c r="J81" i="4" s="1"/>
  <c r="K81" i="4" s="1"/>
  <c r="E80" i="4"/>
  <c r="F80" i="4" s="1"/>
  <c r="G80" i="4" s="1"/>
  <c r="H80" i="4" s="1"/>
  <c r="I80" i="4" s="1"/>
  <c r="J80" i="4" s="1"/>
  <c r="K80" i="4" s="1"/>
  <c r="E79" i="4"/>
  <c r="F79" i="4" s="1"/>
  <c r="G79" i="4" s="1"/>
  <c r="H79" i="4" s="1"/>
  <c r="I79" i="4" s="1"/>
  <c r="J79" i="4" s="1"/>
  <c r="K79" i="4" s="1"/>
  <c r="D78" i="4"/>
  <c r="D77" i="4"/>
  <c r="D76" i="4"/>
  <c r="D75" i="4"/>
  <c r="E74" i="4"/>
  <c r="E78" i="4" s="1"/>
  <c r="D73" i="4"/>
  <c r="D72" i="4"/>
  <c r="D71" i="4"/>
  <c r="D70" i="4"/>
  <c r="E69" i="4"/>
  <c r="D68" i="4"/>
  <c r="D67" i="4"/>
  <c r="D66" i="4"/>
  <c r="D65" i="4"/>
  <c r="E64" i="4"/>
  <c r="E65" i="4" s="1"/>
  <c r="D63" i="4"/>
  <c r="D62" i="4"/>
  <c r="D61" i="4"/>
  <c r="D60" i="4"/>
  <c r="E59" i="4"/>
  <c r="E60" i="4" s="1"/>
  <c r="D58" i="4"/>
  <c r="D57" i="4"/>
  <c r="D56" i="4"/>
  <c r="D55" i="4"/>
  <c r="E54" i="4"/>
  <c r="D53" i="4"/>
  <c r="D52" i="4"/>
  <c r="D51" i="4"/>
  <c r="D50" i="4"/>
  <c r="E49" i="4"/>
  <c r="D48" i="4"/>
  <c r="D47" i="4"/>
  <c r="D46" i="4"/>
  <c r="D45" i="4"/>
  <c r="E44" i="4"/>
  <c r="D43" i="4"/>
  <c r="D42" i="4"/>
  <c r="D41" i="4"/>
  <c r="D40" i="4"/>
  <c r="E39" i="4"/>
  <c r="E43" i="4" s="1"/>
  <c r="D38" i="4"/>
  <c r="D37" i="4"/>
  <c r="D36" i="4"/>
  <c r="D35" i="4"/>
  <c r="E34" i="4"/>
  <c r="D33" i="4"/>
  <c r="D32" i="4"/>
  <c r="D31" i="4"/>
  <c r="D30" i="4"/>
  <c r="E29" i="4"/>
  <c r="D28" i="4"/>
  <c r="D27" i="4"/>
  <c r="D26" i="4"/>
  <c r="D25" i="4"/>
  <c r="E24" i="4"/>
  <c r="E28" i="4" s="1"/>
  <c r="D23" i="4"/>
  <c r="D22" i="4"/>
  <c r="D21" i="4"/>
  <c r="D20" i="4"/>
  <c r="E19" i="4"/>
  <c r="E23" i="4" s="1"/>
  <c r="D18" i="4"/>
  <c r="D17" i="4"/>
  <c r="D16" i="4"/>
  <c r="D15" i="4"/>
  <c r="E14" i="4"/>
  <c r="E15" i="4" s="1"/>
  <c r="D13" i="4"/>
  <c r="D12" i="4"/>
  <c r="D11" i="4"/>
  <c r="D10" i="4"/>
  <c r="E9" i="4"/>
  <c r="E13" i="4" s="1"/>
  <c r="E107" i="1"/>
  <c r="F107" i="1" s="1"/>
  <c r="G107" i="1" s="1"/>
  <c r="H107" i="1" s="1"/>
  <c r="I107" i="1" s="1"/>
  <c r="J107" i="1" s="1"/>
  <c r="E106" i="1"/>
  <c r="F106" i="1" s="1"/>
  <c r="G106" i="1" s="1"/>
  <c r="H106" i="1" s="1"/>
  <c r="I106" i="1" s="1"/>
  <c r="J106" i="1" s="1"/>
  <c r="E105" i="1"/>
  <c r="F105" i="1" s="1"/>
  <c r="G105" i="1" s="1"/>
  <c r="H105" i="1" s="1"/>
  <c r="I105" i="1" s="1"/>
  <c r="J105" i="1" s="1"/>
  <c r="E104" i="1"/>
  <c r="F104" i="1" s="1"/>
  <c r="G104" i="1" s="1"/>
  <c r="H104" i="1" s="1"/>
  <c r="I104" i="1" s="1"/>
  <c r="J104" i="1" s="1"/>
  <c r="E103" i="1"/>
  <c r="F103" i="1" s="1"/>
  <c r="G103" i="1" s="1"/>
  <c r="H103" i="1" s="1"/>
  <c r="I103" i="1" s="1"/>
  <c r="J103" i="1" s="1"/>
  <c r="E102" i="1"/>
  <c r="F102" i="1" s="1"/>
  <c r="G102" i="1" s="1"/>
  <c r="H102" i="1" s="1"/>
  <c r="I102" i="1" s="1"/>
  <c r="J102" i="1" s="1"/>
  <c r="E101" i="1"/>
  <c r="F101" i="1" s="1"/>
  <c r="G101" i="1" s="1"/>
  <c r="H101" i="1" s="1"/>
  <c r="I101" i="1" s="1"/>
  <c r="J101" i="1" s="1"/>
  <c r="E100" i="1"/>
  <c r="F100" i="1" s="1"/>
  <c r="G100" i="1" s="1"/>
  <c r="H100" i="1" s="1"/>
  <c r="I100" i="1" s="1"/>
  <c r="J100" i="1" s="1"/>
  <c r="E99" i="1"/>
  <c r="F99" i="1" s="1"/>
  <c r="G99" i="1" s="1"/>
  <c r="H99" i="1" s="1"/>
  <c r="I99" i="1" s="1"/>
  <c r="J99" i="1" s="1"/>
  <c r="D98" i="1"/>
  <c r="D97" i="1"/>
  <c r="D96" i="1"/>
  <c r="D95" i="1"/>
  <c r="E94" i="1"/>
  <c r="E98" i="1" s="1"/>
  <c r="D93" i="1"/>
  <c r="D92" i="1"/>
  <c r="D91" i="1"/>
  <c r="D90" i="1"/>
  <c r="E89" i="1"/>
  <c r="E93" i="1" s="1"/>
  <c r="D88" i="1"/>
  <c r="D87" i="1"/>
  <c r="D86" i="1"/>
  <c r="D85" i="1"/>
  <c r="E84" i="1"/>
  <c r="E85" i="1" s="1"/>
  <c r="D83" i="1"/>
  <c r="D82" i="1"/>
  <c r="D81" i="1"/>
  <c r="D80" i="1"/>
  <c r="E79" i="1"/>
  <c r="E83" i="1" s="1"/>
  <c r="D78" i="1"/>
  <c r="D77" i="1"/>
  <c r="D76" i="1"/>
  <c r="D75" i="1"/>
  <c r="E74" i="1"/>
  <c r="E76" i="1" s="1"/>
  <c r="D73" i="1"/>
  <c r="D72" i="1"/>
  <c r="D71" i="1"/>
  <c r="D70" i="1"/>
  <c r="E69" i="1"/>
  <c r="E73" i="1" s="1"/>
  <c r="D68" i="1"/>
  <c r="D67" i="1"/>
  <c r="D66" i="1"/>
  <c r="D65" i="1"/>
  <c r="E64" i="1"/>
  <c r="E67" i="1" s="1"/>
  <c r="D63" i="1"/>
  <c r="D62" i="1"/>
  <c r="D61" i="1"/>
  <c r="D60" i="1"/>
  <c r="E59" i="1"/>
  <c r="E62" i="1" s="1"/>
  <c r="D58" i="1"/>
  <c r="D57" i="1"/>
  <c r="D56" i="1"/>
  <c r="D55" i="1"/>
  <c r="E54" i="1"/>
  <c r="E58" i="1" s="1"/>
  <c r="D53" i="1"/>
  <c r="D52" i="1"/>
  <c r="D51" i="1"/>
  <c r="D50" i="1"/>
  <c r="E49" i="1"/>
  <c r="E53" i="1" s="1"/>
  <c r="D48" i="1"/>
  <c r="D47" i="1"/>
  <c r="D46" i="1"/>
  <c r="D45" i="1"/>
  <c r="E44" i="1"/>
  <c r="E45" i="1" s="1"/>
  <c r="D43" i="1"/>
  <c r="D42" i="1"/>
  <c r="D41" i="1"/>
  <c r="D40" i="1"/>
  <c r="E39" i="1"/>
  <c r="E43" i="1" s="1"/>
  <c r="D38" i="1"/>
  <c r="D37" i="1"/>
  <c r="D36" i="1"/>
  <c r="D35" i="1"/>
  <c r="E34" i="1"/>
  <c r="E36" i="1" s="1"/>
  <c r="D33" i="1"/>
  <c r="D32" i="1"/>
  <c r="D31" i="1"/>
  <c r="D30" i="1"/>
  <c r="E29" i="1"/>
  <c r="E33" i="1" s="1"/>
  <c r="D28" i="1"/>
  <c r="D27" i="1"/>
  <c r="D26" i="1"/>
  <c r="D25" i="1"/>
  <c r="E24" i="1"/>
  <c r="E27" i="1" s="1"/>
  <c r="D23" i="1"/>
  <c r="D22" i="1"/>
  <c r="D21" i="1"/>
  <c r="D20" i="1"/>
  <c r="E19" i="1"/>
  <c r="E22" i="1" s="1"/>
  <c r="D18" i="1"/>
  <c r="D17" i="1"/>
  <c r="D16" i="1"/>
  <c r="D15" i="1"/>
  <c r="E14" i="1"/>
  <c r="E18" i="1" s="1"/>
  <c r="D13" i="1"/>
  <c r="D12" i="1"/>
  <c r="D11" i="1"/>
  <c r="D10" i="1"/>
  <c r="E9" i="1"/>
  <c r="E13" i="1" s="1"/>
  <c r="E107" i="2"/>
  <c r="F107" i="2" s="1"/>
  <c r="G107" i="2" s="1"/>
  <c r="H107" i="2" s="1"/>
  <c r="I107" i="2" s="1"/>
  <c r="J107" i="2" s="1"/>
  <c r="E106" i="2"/>
  <c r="F106" i="2" s="1"/>
  <c r="G106" i="2" s="1"/>
  <c r="H106" i="2" s="1"/>
  <c r="I106" i="2" s="1"/>
  <c r="J106" i="2" s="1"/>
  <c r="E105" i="2"/>
  <c r="F105" i="2" s="1"/>
  <c r="G105" i="2" s="1"/>
  <c r="H105" i="2" s="1"/>
  <c r="I105" i="2" s="1"/>
  <c r="J105" i="2" s="1"/>
  <c r="E104" i="2"/>
  <c r="F104" i="2" s="1"/>
  <c r="G104" i="2" s="1"/>
  <c r="H104" i="2" s="1"/>
  <c r="I104" i="2" s="1"/>
  <c r="J104" i="2" s="1"/>
  <c r="E103" i="2"/>
  <c r="F103" i="2" s="1"/>
  <c r="G103" i="2" s="1"/>
  <c r="H103" i="2" s="1"/>
  <c r="I103" i="2" s="1"/>
  <c r="J103" i="2" s="1"/>
  <c r="E102" i="2"/>
  <c r="F102" i="2" s="1"/>
  <c r="G102" i="2" s="1"/>
  <c r="H102" i="2" s="1"/>
  <c r="I102" i="2" s="1"/>
  <c r="J102" i="2" s="1"/>
  <c r="E101" i="2"/>
  <c r="F101" i="2" s="1"/>
  <c r="G101" i="2" s="1"/>
  <c r="H101" i="2" s="1"/>
  <c r="I101" i="2" s="1"/>
  <c r="J101" i="2" s="1"/>
  <c r="E100" i="2"/>
  <c r="F100" i="2" s="1"/>
  <c r="G100" i="2" s="1"/>
  <c r="H100" i="2" s="1"/>
  <c r="I100" i="2" s="1"/>
  <c r="J100" i="2" s="1"/>
  <c r="E99" i="2"/>
  <c r="F99" i="2" s="1"/>
  <c r="G99" i="2" s="1"/>
  <c r="H99" i="2" s="1"/>
  <c r="I99" i="2" s="1"/>
  <c r="J99" i="2" s="1"/>
  <c r="D98" i="2"/>
  <c r="D97" i="2"/>
  <c r="D96" i="2"/>
  <c r="D95" i="2"/>
  <c r="E94" i="2"/>
  <c r="D93" i="2"/>
  <c r="D92" i="2"/>
  <c r="D91" i="2"/>
  <c r="D90" i="2"/>
  <c r="E89" i="2"/>
  <c r="D88" i="2"/>
  <c r="D87" i="2"/>
  <c r="D86" i="2"/>
  <c r="D85" i="2"/>
  <c r="E84" i="2"/>
  <c r="D83" i="2"/>
  <c r="D82" i="2"/>
  <c r="D81" i="2"/>
  <c r="D80" i="2"/>
  <c r="E79" i="2"/>
  <c r="D78" i="2"/>
  <c r="D77" i="2"/>
  <c r="D76" i="2"/>
  <c r="D75" i="2"/>
  <c r="E74" i="2"/>
  <c r="D73" i="2"/>
  <c r="D72" i="2"/>
  <c r="D71" i="2"/>
  <c r="D70" i="2"/>
  <c r="E69" i="2"/>
  <c r="D68" i="2"/>
  <c r="D67" i="2"/>
  <c r="D66" i="2"/>
  <c r="D65" i="2"/>
  <c r="E64" i="2"/>
  <c r="D63" i="2"/>
  <c r="D62" i="2"/>
  <c r="D61" i="2"/>
  <c r="D60" i="2"/>
  <c r="E59" i="2"/>
  <c r="D58" i="2"/>
  <c r="D57" i="2"/>
  <c r="D56" i="2"/>
  <c r="D55" i="2"/>
  <c r="E54" i="2"/>
  <c r="D53" i="2"/>
  <c r="D52" i="2"/>
  <c r="D51" i="2"/>
  <c r="D50" i="2"/>
  <c r="E49" i="2"/>
  <c r="D48" i="2"/>
  <c r="D47" i="2"/>
  <c r="D46" i="2"/>
  <c r="D45" i="2"/>
  <c r="E44" i="2"/>
  <c r="D43" i="2"/>
  <c r="D42" i="2"/>
  <c r="D41" i="2"/>
  <c r="D40" i="2"/>
  <c r="E39" i="2"/>
  <c r="D38" i="2"/>
  <c r="D37" i="2"/>
  <c r="D36" i="2"/>
  <c r="D35" i="2"/>
  <c r="E34" i="2"/>
  <c r="D33" i="2"/>
  <c r="D32" i="2"/>
  <c r="D31" i="2"/>
  <c r="D30" i="2"/>
  <c r="E29" i="2"/>
  <c r="D28" i="2"/>
  <c r="D27" i="2"/>
  <c r="D26" i="2"/>
  <c r="D25" i="2"/>
  <c r="E24" i="2"/>
  <c r="D23" i="2"/>
  <c r="D22" i="2"/>
  <c r="D21" i="2"/>
  <c r="D20" i="2"/>
  <c r="E19" i="2"/>
  <c r="D18" i="2"/>
  <c r="D17" i="2"/>
  <c r="D16" i="2"/>
  <c r="D15" i="2"/>
  <c r="E14" i="2"/>
  <c r="D13" i="2"/>
  <c r="D12" i="2"/>
  <c r="D11" i="2"/>
  <c r="D10" i="2"/>
  <c r="E9" i="2"/>
  <c r="I18" i="7" l="1"/>
  <c r="I17" i="7"/>
  <c r="I16" i="7"/>
  <c r="I15" i="7"/>
  <c r="J14" i="7"/>
  <c r="I13" i="7"/>
  <c r="I12" i="7"/>
  <c r="I11" i="7"/>
  <c r="I10" i="7"/>
  <c r="J9" i="7"/>
  <c r="J26" i="7"/>
  <c r="J25" i="7"/>
  <c r="J28" i="7"/>
  <c r="J27" i="7"/>
  <c r="J18" i="3"/>
  <c r="J17" i="3"/>
  <c r="J16" i="3"/>
  <c r="J15" i="3"/>
  <c r="I18" i="3"/>
  <c r="I17" i="3"/>
  <c r="I16" i="3"/>
  <c r="I15" i="3"/>
  <c r="E90" i="3"/>
  <c r="E16" i="1"/>
  <c r="E72" i="1"/>
  <c r="E77" i="1"/>
  <c r="E15" i="6"/>
  <c r="F9" i="6"/>
  <c r="G9" i="6" s="1"/>
  <c r="H9" i="6" s="1"/>
  <c r="F14" i="6"/>
  <c r="G14" i="6" s="1"/>
  <c r="H14" i="6" s="1"/>
  <c r="E16" i="6"/>
  <c r="E62" i="5"/>
  <c r="E76" i="5"/>
  <c r="E40" i="5"/>
  <c r="E36" i="5"/>
  <c r="E72" i="5"/>
  <c r="F44" i="5"/>
  <c r="F45" i="5" s="1"/>
  <c r="G45" i="5" s="1"/>
  <c r="E22" i="5"/>
  <c r="F84" i="5"/>
  <c r="E37" i="5"/>
  <c r="E46" i="5"/>
  <c r="E67" i="5"/>
  <c r="E85" i="5"/>
  <c r="F29" i="5"/>
  <c r="G29" i="5" s="1"/>
  <c r="H29" i="5" s="1"/>
  <c r="F69" i="5"/>
  <c r="G69" i="5" s="1"/>
  <c r="H69" i="5" s="1"/>
  <c r="E41" i="5"/>
  <c r="E80" i="5"/>
  <c r="F14" i="5"/>
  <c r="G14" i="5" s="1"/>
  <c r="H14" i="5" s="1"/>
  <c r="F54" i="5"/>
  <c r="G54" i="5" s="1"/>
  <c r="H54" i="5" s="1"/>
  <c r="F94" i="5"/>
  <c r="G94" i="5" s="1"/>
  <c r="H94" i="5" s="1"/>
  <c r="E31" i="5"/>
  <c r="E47" i="5"/>
  <c r="E86" i="5"/>
  <c r="F39" i="5"/>
  <c r="G39" i="5" s="1"/>
  <c r="H39" i="5" s="1"/>
  <c r="F79" i="5"/>
  <c r="G79" i="5" s="1"/>
  <c r="H79" i="5" s="1"/>
  <c r="E81" i="5"/>
  <c r="F24" i="5"/>
  <c r="G24" i="5" s="1"/>
  <c r="H24" i="5" s="1"/>
  <c r="F64" i="5"/>
  <c r="G64" i="5" s="1"/>
  <c r="H64" i="5" s="1"/>
  <c r="E32" i="5"/>
  <c r="E87" i="5"/>
  <c r="F9" i="5"/>
  <c r="G9" i="5" s="1"/>
  <c r="H9" i="5" s="1"/>
  <c r="F49" i="5"/>
  <c r="G49" i="5" s="1"/>
  <c r="H49" i="5" s="1"/>
  <c r="F89" i="5"/>
  <c r="G89" i="5" s="1"/>
  <c r="H89" i="5" s="1"/>
  <c r="E27" i="5"/>
  <c r="E71" i="5"/>
  <c r="F34" i="5"/>
  <c r="G34" i="5" s="1"/>
  <c r="H34" i="5" s="1"/>
  <c r="F74" i="5"/>
  <c r="G74" i="5" s="1"/>
  <c r="H74" i="5" s="1"/>
  <c r="E45" i="5"/>
  <c r="F19" i="5"/>
  <c r="G19" i="5" s="1"/>
  <c r="H19" i="5" s="1"/>
  <c r="F59" i="5"/>
  <c r="G59" i="5" s="1"/>
  <c r="H59" i="5" s="1"/>
  <c r="F14" i="4"/>
  <c r="F18" i="4" s="1"/>
  <c r="G18" i="4" s="1"/>
  <c r="E16" i="4"/>
  <c r="F9" i="4"/>
  <c r="E11" i="4"/>
  <c r="E27" i="4"/>
  <c r="F19" i="4"/>
  <c r="G19" i="4" s="1"/>
  <c r="H19" i="4" s="1"/>
  <c r="E40" i="4"/>
  <c r="F39" i="4"/>
  <c r="G39" i="4" s="1"/>
  <c r="H39" i="4" s="1"/>
  <c r="E45" i="4"/>
  <c r="F44" i="4"/>
  <c r="G44" i="4" s="1"/>
  <c r="H44" i="4" s="1"/>
  <c r="E32" i="4"/>
  <c r="F29" i="4"/>
  <c r="G29" i="4" s="1"/>
  <c r="H29" i="4" s="1"/>
  <c r="E53" i="4"/>
  <c r="F49" i="4"/>
  <c r="G49" i="4" s="1"/>
  <c r="H49" i="4" s="1"/>
  <c r="E58" i="4"/>
  <c r="F54" i="4"/>
  <c r="G54" i="4" s="1"/>
  <c r="H54" i="4" s="1"/>
  <c r="E77" i="4"/>
  <c r="F74" i="4"/>
  <c r="G74" i="4" s="1"/>
  <c r="H74" i="4" s="1"/>
  <c r="E12" i="4"/>
  <c r="E25" i="4"/>
  <c r="E50" i="4"/>
  <c r="E55" i="4"/>
  <c r="F24" i="4"/>
  <c r="G24" i="4" s="1"/>
  <c r="H24" i="4" s="1"/>
  <c r="E72" i="4"/>
  <c r="F69" i="4"/>
  <c r="G69" i="4" s="1"/>
  <c r="H69" i="4" s="1"/>
  <c r="E20" i="4"/>
  <c r="E37" i="4"/>
  <c r="F34" i="4"/>
  <c r="G34" i="4" s="1"/>
  <c r="H34" i="4" s="1"/>
  <c r="E41" i="4"/>
  <c r="E46" i="4"/>
  <c r="E51" i="4"/>
  <c r="E56" i="4"/>
  <c r="E63" i="4"/>
  <c r="F59" i="4"/>
  <c r="G59" i="4" s="1"/>
  <c r="H59" i="4" s="1"/>
  <c r="E68" i="4"/>
  <c r="F64" i="4"/>
  <c r="G64" i="4" s="1"/>
  <c r="H64" i="4" s="1"/>
  <c r="E10" i="4"/>
  <c r="E42" i="4"/>
  <c r="E47" i="4"/>
  <c r="E52" i="4"/>
  <c r="E41" i="3"/>
  <c r="E50" i="3"/>
  <c r="E13" i="3"/>
  <c r="F9" i="3"/>
  <c r="G9" i="3" s="1"/>
  <c r="H9" i="3" s="1"/>
  <c r="E36" i="3"/>
  <c r="E63" i="3"/>
  <c r="F59" i="3"/>
  <c r="G59" i="3" s="1"/>
  <c r="H59" i="3" s="1"/>
  <c r="E78" i="3"/>
  <c r="F74" i="3"/>
  <c r="G74" i="3" s="1"/>
  <c r="H74" i="3" s="1"/>
  <c r="E80" i="3"/>
  <c r="F79" i="3"/>
  <c r="G79" i="3" s="1"/>
  <c r="H79" i="3" s="1"/>
  <c r="E31" i="3"/>
  <c r="F29" i="3"/>
  <c r="G29" i="3" s="1"/>
  <c r="H29" i="3" s="1"/>
  <c r="E88" i="3"/>
  <c r="F84" i="3"/>
  <c r="G84" i="3" s="1"/>
  <c r="H84" i="3" s="1"/>
  <c r="E10" i="3"/>
  <c r="E27" i="3"/>
  <c r="F24" i="3"/>
  <c r="G24" i="3" s="1"/>
  <c r="H24" i="3" s="1"/>
  <c r="E75" i="3"/>
  <c r="E32" i="3"/>
  <c r="E53" i="3"/>
  <c r="F49" i="3"/>
  <c r="G49" i="3" s="1"/>
  <c r="H49" i="3" s="1"/>
  <c r="E81" i="3"/>
  <c r="E86" i="3"/>
  <c r="E58" i="3"/>
  <c r="F54" i="3"/>
  <c r="G54" i="3" s="1"/>
  <c r="H54" i="3" s="1"/>
  <c r="E71" i="3"/>
  <c r="F69" i="3"/>
  <c r="G69" i="3" s="1"/>
  <c r="H69" i="3" s="1"/>
  <c r="E11" i="3"/>
  <c r="E43" i="3"/>
  <c r="F39" i="3"/>
  <c r="G39" i="3" s="1"/>
  <c r="H39" i="3" s="1"/>
  <c r="E48" i="3"/>
  <c r="F44" i="3"/>
  <c r="G44" i="3" s="1"/>
  <c r="H44" i="3" s="1"/>
  <c r="E55" i="3"/>
  <c r="E76" i="3"/>
  <c r="E23" i="3"/>
  <c r="F19" i="3"/>
  <c r="G19" i="3" s="1"/>
  <c r="H19" i="3" s="1"/>
  <c r="E35" i="3"/>
  <c r="F34" i="3"/>
  <c r="G34" i="3" s="1"/>
  <c r="H34" i="3" s="1"/>
  <c r="E67" i="3"/>
  <c r="F64" i="3"/>
  <c r="G64" i="3" s="1"/>
  <c r="H64" i="3" s="1"/>
  <c r="E98" i="3"/>
  <c r="F94" i="3"/>
  <c r="G94" i="3" s="1"/>
  <c r="H94" i="3" s="1"/>
  <c r="E40" i="3"/>
  <c r="E45" i="3"/>
  <c r="E72" i="3"/>
  <c r="E77" i="3"/>
  <c r="E93" i="3"/>
  <c r="F89" i="3"/>
  <c r="G89" i="3" s="1"/>
  <c r="H89" i="3" s="1"/>
  <c r="E78" i="2"/>
  <c r="F74" i="2"/>
  <c r="G74" i="2" s="1"/>
  <c r="H74" i="2" s="1"/>
  <c r="E45" i="2"/>
  <c r="F44" i="2"/>
  <c r="G44" i="2" s="1"/>
  <c r="H44" i="2" s="1"/>
  <c r="E90" i="2"/>
  <c r="F89" i="2"/>
  <c r="G89" i="2" s="1"/>
  <c r="H89" i="2" s="1"/>
  <c r="E63" i="2"/>
  <c r="F59" i="2"/>
  <c r="G59" i="2" s="1"/>
  <c r="H59" i="2" s="1"/>
  <c r="E72" i="2"/>
  <c r="F69" i="2"/>
  <c r="G69" i="2" s="1"/>
  <c r="H69" i="2" s="1"/>
  <c r="E76" i="2"/>
  <c r="E85" i="2"/>
  <c r="F84" i="2"/>
  <c r="G84" i="2" s="1"/>
  <c r="H84" i="2" s="1"/>
  <c r="E13" i="2"/>
  <c r="F9" i="2"/>
  <c r="G9" i="2" s="1"/>
  <c r="H9" i="2" s="1"/>
  <c r="E50" i="2"/>
  <c r="F49" i="2"/>
  <c r="G49" i="2" s="1"/>
  <c r="H49" i="2" s="1"/>
  <c r="E23" i="2"/>
  <c r="F19" i="2"/>
  <c r="G19" i="2" s="1"/>
  <c r="H19" i="2" s="1"/>
  <c r="E32" i="2"/>
  <c r="F29" i="2"/>
  <c r="G29" i="2" s="1"/>
  <c r="H29" i="2" s="1"/>
  <c r="E18" i="2"/>
  <c r="F14" i="2"/>
  <c r="G14" i="2" s="1"/>
  <c r="H14" i="2" s="1"/>
  <c r="E58" i="2"/>
  <c r="F54" i="2"/>
  <c r="G54" i="2" s="1"/>
  <c r="H54" i="2" s="1"/>
  <c r="E36" i="2"/>
  <c r="F34" i="2"/>
  <c r="G34" i="2" s="1"/>
  <c r="H34" i="2" s="1"/>
  <c r="E43" i="2"/>
  <c r="F39" i="2"/>
  <c r="G39" i="2" s="1"/>
  <c r="H39" i="2" s="1"/>
  <c r="E98" i="2"/>
  <c r="F94" i="2"/>
  <c r="G94" i="2" s="1"/>
  <c r="H94" i="2" s="1"/>
  <c r="E27" i="2"/>
  <c r="F24" i="2"/>
  <c r="G24" i="2" s="1"/>
  <c r="H24" i="2" s="1"/>
  <c r="E68" i="2"/>
  <c r="F64" i="2"/>
  <c r="G64" i="2" s="1"/>
  <c r="H64" i="2" s="1"/>
  <c r="E83" i="2"/>
  <c r="F79" i="2"/>
  <c r="G79" i="2" s="1"/>
  <c r="H79" i="2" s="1"/>
  <c r="F54" i="1"/>
  <c r="F94" i="1"/>
  <c r="F98" i="1" s="1"/>
  <c r="G98" i="1" s="1"/>
  <c r="F39" i="1"/>
  <c r="G39" i="1" s="1"/>
  <c r="H39" i="1" s="1"/>
  <c r="F79" i="1"/>
  <c r="G79" i="1" s="1"/>
  <c r="H79" i="1" s="1"/>
  <c r="F24" i="1"/>
  <c r="G24" i="1" s="1"/>
  <c r="H24" i="1" s="1"/>
  <c r="F64" i="1"/>
  <c r="G64" i="1" s="1"/>
  <c r="H64" i="1" s="1"/>
  <c r="F9" i="1"/>
  <c r="G9" i="1" s="1"/>
  <c r="H9" i="1" s="1"/>
  <c r="F49" i="1"/>
  <c r="G49" i="1" s="1"/>
  <c r="H49" i="1" s="1"/>
  <c r="F34" i="1"/>
  <c r="G34" i="1" s="1"/>
  <c r="H34" i="1" s="1"/>
  <c r="F74" i="1"/>
  <c r="G74" i="1" s="1"/>
  <c r="H74" i="1" s="1"/>
  <c r="F19" i="1"/>
  <c r="G19" i="1" s="1"/>
  <c r="H19" i="1" s="1"/>
  <c r="F59" i="1"/>
  <c r="G59" i="1" s="1"/>
  <c r="H59" i="1" s="1"/>
  <c r="F14" i="1"/>
  <c r="G14" i="1" s="1"/>
  <c r="H14" i="1" s="1"/>
  <c r="F44" i="1"/>
  <c r="G44" i="1" s="1"/>
  <c r="H44" i="1" s="1"/>
  <c r="F84" i="1"/>
  <c r="G84" i="1" s="1"/>
  <c r="H84" i="1" s="1"/>
  <c r="E70" i="1"/>
  <c r="F29" i="1"/>
  <c r="G29" i="1" s="1"/>
  <c r="H29" i="1" s="1"/>
  <c r="F69" i="1"/>
  <c r="F73" i="1" s="1"/>
  <c r="F89" i="1"/>
  <c r="G89" i="1" s="1"/>
  <c r="H89" i="1" s="1"/>
  <c r="E41" i="2"/>
  <c r="E77" i="2"/>
  <c r="E60" i="2"/>
  <c r="E75" i="2"/>
  <c r="E80" i="2"/>
  <c r="E95" i="2"/>
  <c r="E15" i="2"/>
  <c r="E86" i="2"/>
  <c r="E10" i="2"/>
  <c r="E37" i="2"/>
  <c r="E42" i="2"/>
  <c r="E55" i="2"/>
  <c r="E81" i="2"/>
  <c r="E11" i="2"/>
  <c r="E82" i="2"/>
  <c r="E33" i="2"/>
  <c r="E51" i="2"/>
  <c r="E40" i="2"/>
  <c r="E20" i="2"/>
  <c r="E46" i="2"/>
  <c r="E91" i="2"/>
  <c r="E46" i="1"/>
  <c r="E32" i="1"/>
  <c r="E47" i="1"/>
  <c r="E81" i="1"/>
  <c r="E96" i="1"/>
  <c r="E15" i="1"/>
  <c r="E56" i="1"/>
  <c r="E90" i="1"/>
  <c r="E30" i="1"/>
  <c r="E50" i="1"/>
  <c r="E71" i="1"/>
  <c r="E63" i="1"/>
  <c r="E87" i="1"/>
  <c r="E10" i="1"/>
  <c r="E40" i="1"/>
  <c r="E95" i="1"/>
  <c r="E41" i="1"/>
  <c r="E31" i="1"/>
  <c r="E37" i="1"/>
  <c r="E55" i="1"/>
  <c r="E80" i="1"/>
  <c r="E86" i="1"/>
  <c r="E11" i="6"/>
  <c r="E17" i="6"/>
  <c r="E12" i="6"/>
  <c r="E13" i="6"/>
  <c r="E68" i="3"/>
  <c r="E33" i="3"/>
  <c r="E60" i="3"/>
  <c r="E73" i="3"/>
  <c r="E16" i="3"/>
  <c r="E25" i="3"/>
  <c r="E38" i="3"/>
  <c r="E47" i="3"/>
  <c r="E56" i="3"/>
  <c r="E65" i="3"/>
  <c r="E87" i="3"/>
  <c r="E96" i="3"/>
  <c r="E12" i="3"/>
  <c r="E21" i="3"/>
  <c r="E30" i="3"/>
  <c r="E52" i="3"/>
  <c r="E61" i="3"/>
  <c r="E70" i="3"/>
  <c r="E83" i="3"/>
  <c r="E92" i="3"/>
  <c r="E28" i="3"/>
  <c r="E17" i="3"/>
  <c r="E26" i="3"/>
  <c r="E57" i="3"/>
  <c r="E66" i="3"/>
  <c r="E97" i="3"/>
  <c r="E20" i="3"/>
  <c r="E22" i="3"/>
  <c r="E62" i="3"/>
  <c r="E13" i="5"/>
  <c r="E93" i="5"/>
  <c r="E18" i="5"/>
  <c r="E10" i="5"/>
  <c r="E15" i="5"/>
  <c r="E28" i="5"/>
  <c r="E55" i="5"/>
  <c r="E68" i="5"/>
  <c r="E77" i="5"/>
  <c r="E95" i="5"/>
  <c r="E11" i="5"/>
  <c r="E20" i="5"/>
  <c r="E33" i="5"/>
  <c r="E42" i="5"/>
  <c r="E51" i="5"/>
  <c r="E60" i="5"/>
  <c r="E73" i="5"/>
  <c r="E82" i="5"/>
  <c r="E91" i="5"/>
  <c r="E53" i="5"/>
  <c r="E58" i="5"/>
  <c r="E98" i="5"/>
  <c r="E23" i="5"/>
  <c r="E16" i="5"/>
  <c r="E25" i="5"/>
  <c r="E65" i="5"/>
  <c r="E78" i="5"/>
  <c r="E52" i="5"/>
  <c r="E61" i="5"/>
  <c r="E92" i="5"/>
  <c r="E38" i="5"/>
  <c r="E56" i="5"/>
  <c r="E96" i="5"/>
  <c r="E38" i="4"/>
  <c r="E30" i="4"/>
  <c r="E61" i="4"/>
  <c r="E17" i="4"/>
  <c r="E26" i="4"/>
  <c r="E35" i="4"/>
  <c r="E48" i="4"/>
  <c r="E57" i="4"/>
  <c r="E66" i="4"/>
  <c r="E75" i="4"/>
  <c r="E22" i="4"/>
  <c r="E31" i="4"/>
  <c r="E62" i="4"/>
  <c r="E71" i="4"/>
  <c r="E33" i="4"/>
  <c r="E73" i="4"/>
  <c r="E21" i="4"/>
  <c r="E70" i="4"/>
  <c r="E18" i="4"/>
  <c r="E36" i="4"/>
  <c r="E67" i="4"/>
  <c r="E76" i="4"/>
  <c r="E28" i="1"/>
  <c r="E68" i="1"/>
  <c r="E11" i="1"/>
  <c r="E20" i="1"/>
  <c r="E42" i="1"/>
  <c r="E51" i="1"/>
  <c r="E60" i="1"/>
  <c r="E82" i="1"/>
  <c r="E91" i="1"/>
  <c r="E25" i="1"/>
  <c r="E38" i="1"/>
  <c r="E78" i="1"/>
  <c r="E12" i="1"/>
  <c r="E21" i="1"/>
  <c r="E52" i="1"/>
  <c r="E61" i="1"/>
  <c r="E92" i="1"/>
  <c r="E65" i="1"/>
  <c r="E17" i="1"/>
  <c r="E26" i="1"/>
  <c r="E35" i="1"/>
  <c r="E48" i="1"/>
  <c r="E57" i="1"/>
  <c r="E66" i="1"/>
  <c r="E75" i="1"/>
  <c r="E88" i="1"/>
  <c r="E97" i="1"/>
  <c r="E23" i="1"/>
  <c r="E28" i="2"/>
  <c r="E16" i="2"/>
  <c r="E25" i="2"/>
  <c r="E38" i="2"/>
  <c r="E47" i="2"/>
  <c r="E56" i="2"/>
  <c r="E65" i="2"/>
  <c r="E87" i="2"/>
  <c r="E96" i="2"/>
  <c r="E73" i="2"/>
  <c r="E12" i="2"/>
  <c r="E21" i="2"/>
  <c r="E30" i="2"/>
  <c r="E52" i="2"/>
  <c r="E61" i="2"/>
  <c r="E70" i="2"/>
  <c r="E92" i="2"/>
  <c r="E17" i="2"/>
  <c r="E26" i="2"/>
  <c r="E35" i="2"/>
  <c r="E48" i="2"/>
  <c r="E57" i="2"/>
  <c r="E66" i="2"/>
  <c r="E88" i="2"/>
  <c r="E97" i="2"/>
  <c r="E22" i="2"/>
  <c r="E31" i="2"/>
  <c r="E53" i="2"/>
  <c r="E62" i="2"/>
  <c r="E71" i="2"/>
  <c r="E93" i="2"/>
  <c r="E67" i="2"/>
  <c r="J13" i="7" l="1"/>
  <c r="J12" i="7"/>
  <c r="J11" i="7"/>
  <c r="J10" i="7"/>
  <c r="J18" i="7"/>
  <c r="J15" i="7"/>
  <c r="J17" i="7"/>
  <c r="J16" i="7"/>
  <c r="H17" i="6"/>
  <c r="I14" i="6"/>
  <c r="J14" i="6" s="1"/>
  <c r="K14" i="6" s="1"/>
  <c r="H18" i="6"/>
  <c r="H16" i="6"/>
  <c r="H15" i="6"/>
  <c r="H12" i="6"/>
  <c r="H10" i="6"/>
  <c r="I9" i="6"/>
  <c r="J9" i="6" s="1"/>
  <c r="K9" i="6" s="1"/>
  <c r="H11" i="6"/>
  <c r="H13" i="6"/>
  <c r="F97" i="1"/>
  <c r="G97" i="1" s="1"/>
  <c r="H90" i="1"/>
  <c r="H93" i="1"/>
  <c r="I89" i="1"/>
  <c r="J89" i="1" s="1"/>
  <c r="H92" i="1"/>
  <c r="H91" i="1"/>
  <c r="H21" i="1"/>
  <c r="H20" i="1"/>
  <c r="I19" i="1"/>
  <c r="J19" i="1" s="1"/>
  <c r="H22" i="1"/>
  <c r="H23" i="1"/>
  <c r="F95" i="1"/>
  <c r="G95" i="1" s="1"/>
  <c r="H75" i="1"/>
  <c r="H76" i="1"/>
  <c r="I74" i="1"/>
  <c r="J74" i="1" s="1"/>
  <c r="H78" i="1"/>
  <c r="H77" i="1"/>
  <c r="H81" i="1"/>
  <c r="H80" i="1"/>
  <c r="I79" i="1"/>
  <c r="J79" i="1" s="1"/>
  <c r="H83" i="1"/>
  <c r="H82" i="1"/>
  <c r="I29" i="1"/>
  <c r="J29" i="1" s="1"/>
  <c r="H32" i="1"/>
  <c r="H33" i="1"/>
  <c r="H31" i="1"/>
  <c r="H30" i="1"/>
  <c r="H38" i="1"/>
  <c r="H35" i="1"/>
  <c r="H37" i="1"/>
  <c r="H36" i="1"/>
  <c r="I34" i="1"/>
  <c r="J34" i="1" s="1"/>
  <c r="H43" i="1"/>
  <c r="H41" i="1"/>
  <c r="H42" i="1"/>
  <c r="H40" i="1"/>
  <c r="I39" i="1"/>
  <c r="J39" i="1" s="1"/>
  <c r="H63" i="1"/>
  <c r="H62" i="1"/>
  <c r="H61" i="1"/>
  <c r="H60" i="1"/>
  <c r="I59" i="1"/>
  <c r="J59" i="1" s="1"/>
  <c r="H26" i="1"/>
  <c r="I24" i="1"/>
  <c r="H28" i="1"/>
  <c r="H25" i="1"/>
  <c r="H27" i="1"/>
  <c r="H85" i="1"/>
  <c r="I84" i="1"/>
  <c r="J84" i="1" s="1"/>
  <c r="H88" i="1"/>
  <c r="H87" i="1"/>
  <c r="H86" i="1"/>
  <c r="H51" i="1"/>
  <c r="H53" i="1"/>
  <c r="H50" i="1"/>
  <c r="I49" i="1"/>
  <c r="J49" i="1" s="1"/>
  <c r="H52" i="1"/>
  <c r="H48" i="1"/>
  <c r="I44" i="1"/>
  <c r="J44" i="1" s="1"/>
  <c r="H47" i="1"/>
  <c r="H46" i="1"/>
  <c r="H45" i="1"/>
  <c r="H66" i="1"/>
  <c r="H67" i="1"/>
  <c r="H65" i="1"/>
  <c r="I64" i="1"/>
  <c r="J64" i="1" s="1"/>
  <c r="H68" i="1"/>
  <c r="I39" i="5"/>
  <c r="J39" i="5" s="1"/>
  <c r="H41" i="5"/>
  <c r="H40" i="5"/>
  <c r="H42" i="5"/>
  <c r="H43" i="5"/>
  <c r="H23" i="5"/>
  <c r="H22" i="5"/>
  <c r="H21" i="5"/>
  <c r="H20" i="5"/>
  <c r="I19" i="5"/>
  <c r="J19" i="5" s="1"/>
  <c r="H11" i="5"/>
  <c r="H10" i="5"/>
  <c r="I9" i="5"/>
  <c r="J9" i="5" s="1"/>
  <c r="H13" i="5"/>
  <c r="H12" i="5"/>
  <c r="H73" i="5"/>
  <c r="H72" i="5"/>
  <c r="H71" i="5"/>
  <c r="H70" i="5"/>
  <c r="I69" i="5"/>
  <c r="J69" i="5" s="1"/>
  <c r="H18" i="5"/>
  <c r="H17" i="5"/>
  <c r="H16" i="5"/>
  <c r="H15" i="5"/>
  <c r="I14" i="5"/>
  <c r="J14" i="5" s="1"/>
  <c r="H80" i="5"/>
  <c r="I79" i="5"/>
  <c r="J79" i="5" s="1"/>
  <c r="H83" i="5"/>
  <c r="H82" i="5"/>
  <c r="H81" i="5"/>
  <c r="I59" i="5"/>
  <c r="J59" i="5" s="1"/>
  <c r="H63" i="5"/>
  <c r="H62" i="5"/>
  <c r="H60" i="5"/>
  <c r="H61" i="5"/>
  <c r="I74" i="5"/>
  <c r="J74" i="5" s="1"/>
  <c r="H78" i="5"/>
  <c r="H76" i="5"/>
  <c r="H75" i="5"/>
  <c r="H77" i="5"/>
  <c r="H68" i="5"/>
  <c r="H67" i="5"/>
  <c r="H66" i="5"/>
  <c r="I64" i="5"/>
  <c r="J64" i="5" s="1"/>
  <c r="H65" i="5"/>
  <c r="H98" i="5"/>
  <c r="H97" i="5"/>
  <c r="H96" i="5"/>
  <c r="H95" i="5"/>
  <c r="I94" i="5"/>
  <c r="J94" i="5" s="1"/>
  <c r="H92" i="5"/>
  <c r="H91" i="5"/>
  <c r="H90" i="5"/>
  <c r="I89" i="5"/>
  <c r="J89" i="5" s="1"/>
  <c r="H93" i="5"/>
  <c r="H51" i="5"/>
  <c r="H50" i="5"/>
  <c r="I49" i="5"/>
  <c r="J49" i="5" s="1"/>
  <c r="H52" i="5"/>
  <c r="H53" i="5"/>
  <c r="H33" i="5"/>
  <c r="I29" i="5"/>
  <c r="J29" i="5" s="1"/>
  <c r="H32" i="5"/>
  <c r="H31" i="5"/>
  <c r="H30" i="5"/>
  <c r="H38" i="5"/>
  <c r="H35" i="5"/>
  <c r="H37" i="5"/>
  <c r="I34" i="5"/>
  <c r="J34" i="5" s="1"/>
  <c r="H36" i="5"/>
  <c r="H27" i="5"/>
  <c r="H26" i="5"/>
  <c r="H25" i="5"/>
  <c r="I24" i="5"/>
  <c r="J24" i="5" s="1"/>
  <c r="H28" i="5"/>
  <c r="H55" i="5"/>
  <c r="I54" i="5"/>
  <c r="J54" i="5" s="1"/>
  <c r="H57" i="5"/>
  <c r="H56" i="5"/>
  <c r="H58" i="5"/>
  <c r="I54" i="4"/>
  <c r="J54" i="4" s="1"/>
  <c r="K54" i="4" s="1"/>
  <c r="H58" i="4"/>
  <c r="H57" i="4"/>
  <c r="H56" i="4"/>
  <c r="H55" i="4"/>
  <c r="H41" i="4"/>
  <c r="I39" i="4"/>
  <c r="J39" i="4" s="1"/>
  <c r="K39" i="4" s="1"/>
  <c r="H43" i="4"/>
  <c r="H40" i="4"/>
  <c r="H42" i="4"/>
  <c r="H72" i="4"/>
  <c r="H71" i="4"/>
  <c r="H70" i="4"/>
  <c r="I69" i="4"/>
  <c r="J69" i="4" s="1"/>
  <c r="K69" i="4" s="1"/>
  <c r="H73" i="4"/>
  <c r="H25" i="4"/>
  <c r="I24" i="4"/>
  <c r="J24" i="4" s="1"/>
  <c r="K24" i="4" s="1"/>
  <c r="H28" i="4"/>
  <c r="H27" i="4"/>
  <c r="H26" i="4"/>
  <c r="H51" i="4"/>
  <c r="H50" i="4"/>
  <c r="H53" i="4"/>
  <c r="I49" i="4"/>
  <c r="J49" i="4" s="1"/>
  <c r="K49" i="4" s="1"/>
  <c r="H52" i="4"/>
  <c r="H37" i="4"/>
  <c r="H36" i="4"/>
  <c r="H35" i="4"/>
  <c r="H38" i="4"/>
  <c r="I34" i="4"/>
  <c r="J34" i="4" s="1"/>
  <c r="K34" i="4" s="1"/>
  <c r="F17" i="4"/>
  <c r="G17" i="4" s="1"/>
  <c r="I19" i="4"/>
  <c r="J19" i="4" s="1"/>
  <c r="K19" i="4" s="1"/>
  <c r="H23" i="4"/>
  <c r="H22" i="4"/>
  <c r="H21" i="4"/>
  <c r="H20" i="4"/>
  <c r="H66" i="4"/>
  <c r="H67" i="4"/>
  <c r="H65" i="4"/>
  <c r="I64" i="4"/>
  <c r="J64" i="4" s="1"/>
  <c r="K64" i="4" s="1"/>
  <c r="H68" i="4"/>
  <c r="H31" i="4"/>
  <c r="H30" i="4"/>
  <c r="H33" i="4"/>
  <c r="H32" i="4"/>
  <c r="I29" i="4"/>
  <c r="J29" i="4" s="1"/>
  <c r="K29" i="4" s="1"/>
  <c r="H60" i="4"/>
  <c r="I59" i="4"/>
  <c r="J59" i="4" s="1"/>
  <c r="K59" i="4" s="1"/>
  <c r="H63" i="4"/>
  <c r="H62" i="4"/>
  <c r="H61" i="4"/>
  <c r="H76" i="4"/>
  <c r="I74" i="4"/>
  <c r="J74" i="4" s="1"/>
  <c r="K74" i="4" s="1"/>
  <c r="H75" i="4"/>
  <c r="H78" i="4"/>
  <c r="H77" i="4"/>
  <c r="H45" i="4"/>
  <c r="H48" i="4"/>
  <c r="I44" i="4"/>
  <c r="J44" i="4" s="1"/>
  <c r="K44" i="4" s="1"/>
  <c r="H47" i="4"/>
  <c r="H46" i="4"/>
  <c r="H91" i="3"/>
  <c r="H90" i="3"/>
  <c r="I89" i="3"/>
  <c r="J89" i="3" s="1"/>
  <c r="H92" i="3"/>
  <c r="H93" i="3"/>
  <c r="I74" i="3"/>
  <c r="H78" i="3"/>
  <c r="H77" i="3"/>
  <c r="H76" i="3"/>
  <c r="H75" i="3"/>
  <c r="H38" i="3"/>
  <c r="H37" i="3"/>
  <c r="H36" i="3"/>
  <c r="I34" i="3"/>
  <c r="J34" i="3" s="1"/>
  <c r="H35" i="3"/>
  <c r="H42" i="3"/>
  <c r="H41" i="3"/>
  <c r="H40" i="3"/>
  <c r="I39" i="3"/>
  <c r="J39" i="3" s="1"/>
  <c r="H43" i="3"/>
  <c r="H85" i="3"/>
  <c r="I84" i="3"/>
  <c r="J84" i="3" s="1"/>
  <c r="H88" i="3"/>
  <c r="H87" i="3"/>
  <c r="H86" i="3"/>
  <c r="H60" i="3"/>
  <c r="I59" i="3"/>
  <c r="J59" i="3" s="1"/>
  <c r="H63" i="3"/>
  <c r="H62" i="3"/>
  <c r="H61" i="3"/>
  <c r="I49" i="3"/>
  <c r="J49" i="3" s="1"/>
  <c r="H53" i="3"/>
  <c r="H52" i="3"/>
  <c r="H51" i="3"/>
  <c r="H50" i="3"/>
  <c r="H66" i="3"/>
  <c r="H65" i="3"/>
  <c r="I64" i="3"/>
  <c r="J64" i="3" s="1"/>
  <c r="H67" i="3"/>
  <c r="H68" i="3"/>
  <c r="H23" i="3"/>
  <c r="H22" i="3"/>
  <c r="H21" i="3"/>
  <c r="H20" i="3"/>
  <c r="I19" i="3"/>
  <c r="J19" i="3" s="1"/>
  <c r="H32" i="3"/>
  <c r="H31" i="3"/>
  <c r="H30" i="3"/>
  <c r="I29" i="3"/>
  <c r="J29" i="3" s="1"/>
  <c r="H33" i="3"/>
  <c r="H97" i="3"/>
  <c r="H95" i="3"/>
  <c r="H96" i="3"/>
  <c r="I94" i="3"/>
  <c r="J94" i="3" s="1"/>
  <c r="H98" i="3"/>
  <c r="H80" i="3"/>
  <c r="I79" i="3"/>
  <c r="J79" i="3" s="1"/>
  <c r="H83" i="3"/>
  <c r="H81" i="3"/>
  <c r="H82" i="3"/>
  <c r="H48" i="3"/>
  <c r="H47" i="3"/>
  <c r="H45" i="3"/>
  <c r="I44" i="3"/>
  <c r="J44" i="3" s="1"/>
  <c r="H46" i="3"/>
  <c r="H71" i="3"/>
  <c r="H73" i="3"/>
  <c r="H72" i="3"/>
  <c r="H70" i="3"/>
  <c r="I69" i="3"/>
  <c r="J69" i="3" s="1"/>
  <c r="H10" i="3"/>
  <c r="H13" i="3"/>
  <c r="H11" i="3"/>
  <c r="H12" i="3"/>
  <c r="I9" i="3"/>
  <c r="J9" i="3" s="1"/>
  <c r="H55" i="3"/>
  <c r="I54" i="3"/>
  <c r="J54" i="3" s="1"/>
  <c r="H58" i="3"/>
  <c r="H56" i="3"/>
  <c r="H57" i="3"/>
  <c r="H27" i="3"/>
  <c r="H26" i="3"/>
  <c r="H25" i="3"/>
  <c r="I24" i="3"/>
  <c r="J24" i="3" s="1"/>
  <c r="H28" i="3"/>
  <c r="H92" i="2"/>
  <c r="H91" i="2"/>
  <c r="H90" i="2"/>
  <c r="H93" i="2"/>
  <c r="I89" i="2"/>
  <c r="J89" i="2" s="1"/>
  <c r="H81" i="2"/>
  <c r="H80" i="2"/>
  <c r="I79" i="2"/>
  <c r="J79" i="2" s="1"/>
  <c r="H83" i="2"/>
  <c r="H82" i="2"/>
  <c r="H43" i="2"/>
  <c r="H40" i="2"/>
  <c r="H42" i="2"/>
  <c r="I39" i="2"/>
  <c r="J39" i="2" s="1"/>
  <c r="H41" i="2"/>
  <c r="H31" i="2"/>
  <c r="H30" i="2"/>
  <c r="I29" i="2"/>
  <c r="J29" i="2" s="1"/>
  <c r="H33" i="2"/>
  <c r="H32" i="2"/>
  <c r="H87" i="2"/>
  <c r="H86" i="2"/>
  <c r="I84" i="2"/>
  <c r="J84" i="2" s="1"/>
  <c r="H85" i="2"/>
  <c r="H88" i="2"/>
  <c r="I64" i="2"/>
  <c r="J64" i="2" s="1"/>
  <c r="H68" i="2"/>
  <c r="H67" i="2"/>
  <c r="H66" i="2"/>
  <c r="H65" i="2"/>
  <c r="H36" i="2"/>
  <c r="H35" i="2"/>
  <c r="I34" i="2"/>
  <c r="J34" i="2" s="1"/>
  <c r="H38" i="2"/>
  <c r="H37" i="2"/>
  <c r="H23" i="2"/>
  <c r="H20" i="2"/>
  <c r="I19" i="2"/>
  <c r="J19" i="2" s="1"/>
  <c r="H22" i="2"/>
  <c r="H21" i="2"/>
  <c r="H70" i="2"/>
  <c r="I69" i="2"/>
  <c r="J69" i="2" s="1"/>
  <c r="H73" i="2"/>
  <c r="H72" i="2"/>
  <c r="H71" i="2"/>
  <c r="H27" i="2"/>
  <c r="H26" i="2"/>
  <c r="H25" i="2"/>
  <c r="I24" i="2"/>
  <c r="J24" i="2" s="1"/>
  <c r="H28" i="2"/>
  <c r="H57" i="2"/>
  <c r="H56" i="2"/>
  <c r="H55" i="2"/>
  <c r="I54" i="2"/>
  <c r="J54" i="2" s="1"/>
  <c r="H58" i="2"/>
  <c r="I49" i="2"/>
  <c r="J49" i="2" s="1"/>
  <c r="H53" i="2"/>
  <c r="H52" i="2"/>
  <c r="H51" i="2"/>
  <c r="H50" i="2"/>
  <c r="H45" i="2"/>
  <c r="I44" i="2"/>
  <c r="J44" i="2" s="1"/>
  <c r="H48" i="2"/>
  <c r="H47" i="2"/>
  <c r="H46" i="2"/>
  <c r="H76" i="2"/>
  <c r="H75" i="2"/>
  <c r="I74" i="2"/>
  <c r="J74" i="2" s="1"/>
  <c r="H78" i="2"/>
  <c r="H77" i="2"/>
  <c r="H63" i="2"/>
  <c r="H62" i="2"/>
  <c r="H61" i="2"/>
  <c r="H60" i="2"/>
  <c r="I59" i="2"/>
  <c r="J59" i="2" s="1"/>
  <c r="H98" i="2"/>
  <c r="H97" i="2"/>
  <c r="H96" i="2"/>
  <c r="H95" i="2"/>
  <c r="I94" i="2"/>
  <c r="J94" i="2" s="1"/>
  <c r="H16" i="2"/>
  <c r="I14" i="2"/>
  <c r="J14" i="2" s="1"/>
  <c r="H15" i="2"/>
  <c r="H18" i="2"/>
  <c r="H17" i="2"/>
  <c r="H11" i="2"/>
  <c r="H10" i="2"/>
  <c r="I9" i="2"/>
  <c r="J9" i="2" s="1"/>
  <c r="H13" i="2"/>
  <c r="H12" i="2"/>
  <c r="F15" i="4"/>
  <c r="G15" i="4" s="1"/>
  <c r="H17" i="1"/>
  <c r="I14" i="1"/>
  <c r="J14" i="1" s="1"/>
  <c r="H18" i="1"/>
  <c r="H16" i="1"/>
  <c r="H12" i="1"/>
  <c r="H11" i="1"/>
  <c r="I9" i="1"/>
  <c r="J9" i="1" s="1"/>
  <c r="H10" i="1"/>
  <c r="H13" i="1"/>
  <c r="F46" i="5"/>
  <c r="G46" i="5" s="1"/>
  <c r="G44" i="5"/>
  <c r="H44" i="5" s="1"/>
  <c r="F47" i="5"/>
  <c r="G47" i="5" s="1"/>
  <c r="F86" i="5"/>
  <c r="G86" i="5" s="1"/>
  <c r="G84" i="5"/>
  <c r="H84" i="5" s="1"/>
  <c r="F16" i="4"/>
  <c r="G16" i="4" s="1"/>
  <c r="G14" i="4"/>
  <c r="H14" i="4" s="1"/>
  <c r="F10" i="4"/>
  <c r="G10" i="4" s="1"/>
  <c r="G9" i="4"/>
  <c r="H9" i="4" s="1"/>
  <c r="F13" i="4"/>
  <c r="G13" i="4" s="1"/>
  <c r="F56" i="1"/>
  <c r="G56" i="1" s="1"/>
  <c r="G54" i="1"/>
  <c r="H54" i="1" s="1"/>
  <c r="F58" i="1"/>
  <c r="G58" i="1" s="1"/>
  <c r="F70" i="1"/>
  <c r="G69" i="1"/>
  <c r="H69" i="1" s="1"/>
  <c r="F57" i="1"/>
  <c r="G57" i="1" s="1"/>
  <c r="F55" i="1"/>
  <c r="G55" i="1" s="1"/>
  <c r="F96" i="1"/>
  <c r="G96" i="1" s="1"/>
  <c r="G94" i="1"/>
  <c r="H94" i="1" s="1"/>
  <c r="F18" i="6"/>
  <c r="G18" i="6" s="1"/>
  <c r="F15" i="6"/>
  <c r="G15" i="6" s="1"/>
  <c r="F16" i="6"/>
  <c r="G16" i="6" s="1"/>
  <c r="F17" i="6"/>
  <c r="G17" i="6" s="1"/>
  <c r="F13" i="6"/>
  <c r="G13" i="6" s="1"/>
  <c r="F11" i="6"/>
  <c r="G11" i="6" s="1"/>
  <c r="F12" i="6"/>
  <c r="G12" i="6" s="1"/>
  <c r="F10" i="6"/>
  <c r="G10" i="6" s="1"/>
  <c r="F87" i="5"/>
  <c r="G87" i="5" s="1"/>
  <c r="F88" i="5"/>
  <c r="G88" i="5" s="1"/>
  <c r="F85" i="5"/>
  <c r="G85" i="5" s="1"/>
  <c r="F48" i="5"/>
  <c r="G48" i="5" s="1"/>
  <c r="F27" i="5"/>
  <c r="G27" i="5" s="1"/>
  <c r="F28" i="5"/>
  <c r="G28" i="5" s="1"/>
  <c r="F25" i="5"/>
  <c r="G25" i="5" s="1"/>
  <c r="F26" i="5"/>
  <c r="G26" i="5" s="1"/>
  <c r="F98" i="5"/>
  <c r="G98" i="5" s="1"/>
  <c r="F96" i="5"/>
  <c r="G96" i="5" s="1"/>
  <c r="F97" i="5"/>
  <c r="G97" i="5" s="1"/>
  <c r="F95" i="5"/>
  <c r="G95" i="5" s="1"/>
  <c r="F71" i="5"/>
  <c r="G71" i="5" s="1"/>
  <c r="F72" i="5"/>
  <c r="G72" i="5" s="1"/>
  <c r="F73" i="5"/>
  <c r="G73" i="5" s="1"/>
  <c r="F70" i="5"/>
  <c r="G70" i="5" s="1"/>
  <c r="F35" i="5"/>
  <c r="G35" i="5" s="1"/>
  <c r="F38" i="5"/>
  <c r="G38" i="5" s="1"/>
  <c r="F36" i="5"/>
  <c r="G36" i="5" s="1"/>
  <c r="F37" i="5"/>
  <c r="G37" i="5" s="1"/>
  <c r="F93" i="5"/>
  <c r="G93" i="5" s="1"/>
  <c r="F90" i="5"/>
  <c r="G90" i="5" s="1"/>
  <c r="F91" i="5"/>
  <c r="G91" i="5" s="1"/>
  <c r="F92" i="5"/>
  <c r="G92" i="5" s="1"/>
  <c r="F60" i="5"/>
  <c r="G60" i="5" s="1"/>
  <c r="F61" i="5"/>
  <c r="G61" i="5" s="1"/>
  <c r="F62" i="5"/>
  <c r="G62" i="5" s="1"/>
  <c r="F63" i="5"/>
  <c r="G63" i="5" s="1"/>
  <c r="F53" i="5"/>
  <c r="G53" i="5" s="1"/>
  <c r="F50" i="5"/>
  <c r="G50" i="5" s="1"/>
  <c r="F52" i="5"/>
  <c r="G52" i="5" s="1"/>
  <c r="F51" i="5"/>
  <c r="G51" i="5" s="1"/>
  <c r="F81" i="5"/>
  <c r="G81" i="5" s="1"/>
  <c r="F82" i="5"/>
  <c r="G82" i="5" s="1"/>
  <c r="F83" i="5"/>
  <c r="G83" i="5" s="1"/>
  <c r="F80" i="5"/>
  <c r="G80" i="5" s="1"/>
  <c r="F56" i="5"/>
  <c r="G56" i="5" s="1"/>
  <c r="F57" i="5"/>
  <c r="G57" i="5" s="1"/>
  <c r="F58" i="5"/>
  <c r="G58" i="5" s="1"/>
  <c r="F55" i="5"/>
  <c r="G55" i="5" s="1"/>
  <c r="F31" i="5"/>
  <c r="G31" i="5" s="1"/>
  <c r="F32" i="5"/>
  <c r="G32" i="5" s="1"/>
  <c r="F33" i="5"/>
  <c r="G33" i="5" s="1"/>
  <c r="F30" i="5"/>
  <c r="G30" i="5" s="1"/>
  <c r="F67" i="5"/>
  <c r="G67" i="5" s="1"/>
  <c r="F68" i="5"/>
  <c r="G68" i="5" s="1"/>
  <c r="F66" i="5"/>
  <c r="G66" i="5" s="1"/>
  <c r="F65" i="5"/>
  <c r="G65" i="5" s="1"/>
  <c r="F21" i="5"/>
  <c r="G21" i="5" s="1"/>
  <c r="F22" i="5"/>
  <c r="G22" i="5" s="1"/>
  <c r="F20" i="5"/>
  <c r="G20" i="5" s="1"/>
  <c r="F23" i="5"/>
  <c r="G23" i="5" s="1"/>
  <c r="F13" i="5"/>
  <c r="G13" i="5" s="1"/>
  <c r="F10" i="5"/>
  <c r="G10" i="5" s="1"/>
  <c r="F12" i="5"/>
  <c r="G12" i="5" s="1"/>
  <c r="F11" i="5"/>
  <c r="G11" i="5" s="1"/>
  <c r="F41" i="5"/>
  <c r="G41" i="5" s="1"/>
  <c r="F42" i="5"/>
  <c r="G42" i="5" s="1"/>
  <c r="F43" i="5"/>
  <c r="G43" i="5" s="1"/>
  <c r="F40" i="5"/>
  <c r="G40" i="5" s="1"/>
  <c r="F16" i="5"/>
  <c r="G16" i="5" s="1"/>
  <c r="F17" i="5"/>
  <c r="G17" i="5" s="1"/>
  <c r="F18" i="5"/>
  <c r="G18" i="5" s="1"/>
  <c r="F15" i="5"/>
  <c r="G15" i="5" s="1"/>
  <c r="F75" i="5"/>
  <c r="G75" i="5" s="1"/>
  <c r="F78" i="5"/>
  <c r="G78" i="5" s="1"/>
  <c r="F76" i="5"/>
  <c r="G76" i="5" s="1"/>
  <c r="F77" i="5"/>
  <c r="G77" i="5" s="1"/>
  <c r="F20" i="4"/>
  <c r="G20" i="4" s="1"/>
  <c r="F23" i="4"/>
  <c r="G23" i="4" s="1"/>
  <c r="F22" i="4"/>
  <c r="G22" i="4" s="1"/>
  <c r="F21" i="4"/>
  <c r="G21" i="4" s="1"/>
  <c r="F12" i="4"/>
  <c r="G12" i="4" s="1"/>
  <c r="F11" i="4"/>
  <c r="G11" i="4" s="1"/>
  <c r="F32" i="4"/>
  <c r="G32" i="4" s="1"/>
  <c r="F33" i="4"/>
  <c r="G33" i="4" s="1"/>
  <c r="F30" i="4"/>
  <c r="G30" i="4" s="1"/>
  <c r="F31" i="4"/>
  <c r="G31" i="4" s="1"/>
  <c r="F77" i="4"/>
  <c r="G77" i="4" s="1"/>
  <c r="F76" i="4"/>
  <c r="G76" i="4" s="1"/>
  <c r="F78" i="4"/>
  <c r="G78" i="4" s="1"/>
  <c r="F75" i="4"/>
  <c r="G75" i="4" s="1"/>
  <c r="F26" i="4"/>
  <c r="G26" i="4" s="1"/>
  <c r="F27" i="4"/>
  <c r="G27" i="4" s="1"/>
  <c r="F28" i="4"/>
  <c r="G28" i="4" s="1"/>
  <c r="F25" i="4"/>
  <c r="G25" i="4" s="1"/>
  <c r="F58" i="4"/>
  <c r="G58" i="4" s="1"/>
  <c r="F55" i="4"/>
  <c r="G55" i="4" s="1"/>
  <c r="F57" i="4"/>
  <c r="G57" i="4" s="1"/>
  <c r="F56" i="4"/>
  <c r="G56" i="4" s="1"/>
  <c r="F46" i="4"/>
  <c r="G46" i="4" s="1"/>
  <c r="F45" i="4"/>
  <c r="G45" i="4" s="1"/>
  <c r="F47" i="4"/>
  <c r="G47" i="4" s="1"/>
  <c r="F48" i="4"/>
  <c r="G48" i="4" s="1"/>
  <c r="F66" i="4"/>
  <c r="G66" i="4" s="1"/>
  <c r="F65" i="4"/>
  <c r="G65" i="4" s="1"/>
  <c r="F67" i="4"/>
  <c r="G67" i="4" s="1"/>
  <c r="F68" i="4"/>
  <c r="G68" i="4" s="1"/>
  <c r="F36" i="4"/>
  <c r="G36" i="4" s="1"/>
  <c r="F38" i="4"/>
  <c r="G38" i="4" s="1"/>
  <c r="F37" i="4"/>
  <c r="G37" i="4" s="1"/>
  <c r="F35" i="4"/>
  <c r="G35" i="4" s="1"/>
  <c r="F52" i="4"/>
  <c r="G52" i="4" s="1"/>
  <c r="F51" i="4"/>
  <c r="G51" i="4" s="1"/>
  <c r="F53" i="4"/>
  <c r="G53" i="4" s="1"/>
  <c r="F50" i="4"/>
  <c r="G50" i="4" s="1"/>
  <c r="F40" i="4"/>
  <c r="G40" i="4" s="1"/>
  <c r="F43" i="4"/>
  <c r="G43" i="4" s="1"/>
  <c r="F41" i="4"/>
  <c r="G41" i="4" s="1"/>
  <c r="F42" i="4"/>
  <c r="G42" i="4" s="1"/>
  <c r="F72" i="4"/>
  <c r="G72" i="4" s="1"/>
  <c r="F71" i="4"/>
  <c r="G71" i="4" s="1"/>
  <c r="F73" i="4"/>
  <c r="G73" i="4" s="1"/>
  <c r="F70" i="4"/>
  <c r="G70" i="4" s="1"/>
  <c r="F63" i="4"/>
  <c r="G63" i="4" s="1"/>
  <c r="F61" i="4"/>
  <c r="G61" i="4" s="1"/>
  <c r="F62" i="4"/>
  <c r="G62" i="4" s="1"/>
  <c r="F60" i="4"/>
  <c r="G60" i="4" s="1"/>
  <c r="F77" i="3"/>
  <c r="G77" i="3" s="1"/>
  <c r="F78" i="3"/>
  <c r="G78" i="3" s="1"/>
  <c r="F75" i="3"/>
  <c r="G75" i="3" s="1"/>
  <c r="F76" i="3"/>
  <c r="G76" i="3" s="1"/>
  <c r="F37" i="3"/>
  <c r="G37" i="3" s="1"/>
  <c r="F35" i="3"/>
  <c r="G35" i="3" s="1"/>
  <c r="F38" i="3"/>
  <c r="G38" i="3" s="1"/>
  <c r="F36" i="3"/>
  <c r="G36" i="3" s="1"/>
  <c r="F41" i="3"/>
  <c r="G41" i="3" s="1"/>
  <c r="F42" i="3"/>
  <c r="G42" i="3" s="1"/>
  <c r="F43" i="3"/>
  <c r="G43" i="3" s="1"/>
  <c r="F40" i="3"/>
  <c r="G40" i="3" s="1"/>
  <c r="F85" i="3"/>
  <c r="G85" i="3" s="1"/>
  <c r="F86" i="3"/>
  <c r="G86" i="3" s="1"/>
  <c r="F88" i="3"/>
  <c r="G88" i="3" s="1"/>
  <c r="F87" i="3"/>
  <c r="G87" i="3" s="1"/>
  <c r="F63" i="3"/>
  <c r="G63" i="3" s="1"/>
  <c r="F60" i="3"/>
  <c r="G60" i="3" s="1"/>
  <c r="F61" i="3"/>
  <c r="G61" i="3" s="1"/>
  <c r="F62" i="3"/>
  <c r="G62" i="3" s="1"/>
  <c r="F66" i="3"/>
  <c r="G66" i="3" s="1"/>
  <c r="F67" i="3"/>
  <c r="G67" i="3" s="1"/>
  <c r="F68" i="3"/>
  <c r="G68" i="3" s="1"/>
  <c r="F65" i="3"/>
  <c r="G65" i="3" s="1"/>
  <c r="F51" i="3"/>
  <c r="G51" i="3" s="1"/>
  <c r="F52" i="3"/>
  <c r="G52" i="3" s="1"/>
  <c r="F53" i="3"/>
  <c r="G53" i="3" s="1"/>
  <c r="F50" i="3"/>
  <c r="G50" i="3" s="1"/>
  <c r="F45" i="3"/>
  <c r="G45" i="3" s="1"/>
  <c r="F48" i="3"/>
  <c r="G48" i="3" s="1"/>
  <c r="F47" i="3"/>
  <c r="G47" i="3" s="1"/>
  <c r="F46" i="3"/>
  <c r="G46" i="3" s="1"/>
  <c r="F23" i="3"/>
  <c r="G23" i="3" s="1"/>
  <c r="F22" i="3"/>
  <c r="G22" i="3" s="1"/>
  <c r="F20" i="3"/>
  <c r="G20" i="3" s="1"/>
  <c r="F21" i="3"/>
  <c r="G21" i="3" s="1"/>
  <c r="F31" i="3"/>
  <c r="G31" i="3" s="1"/>
  <c r="F32" i="3"/>
  <c r="G32" i="3" s="1"/>
  <c r="F30" i="3"/>
  <c r="G30" i="3" s="1"/>
  <c r="F33" i="3"/>
  <c r="G33" i="3" s="1"/>
  <c r="F57" i="3"/>
  <c r="G57" i="3" s="1"/>
  <c r="F56" i="3"/>
  <c r="G56" i="3" s="1"/>
  <c r="F58" i="3"/>
  <c r="G58" i="3" s="1"/>
  <c r="F55" i="3"/>
  <c r="G55" i="3" s="1"/>
  <c r="F71" i="3"/>
  <c r="G71" i="3" s="1"/>
  <c r="F72" i="3"/>
  <c r="G72" i="3" s="1"/>
  <c r="F70" i="3"/>
  <c r="G70" i="3" s="1"/>
  <c r="F73" i="3"/>
  <c r="G73" i="3" s="1"/>
  <c r="F12" i="3"/>
  <c r="G12" i="3" s="1"/>
  <c r="F11" i="3"/>
  <c r="G11" i="3" s="1"/>
  <c r="F13" i="3"/>
  <c r="G13" i="3" s="1"/>
  <c r="F10" i="3"/>
  <c r="G10" i="3" s="1"/>
  <c r="F27" i="3"/>
  <c r="G27" i="3" s="1"/>
  <c r="F28" i="3"/>
  <c r="G28" i="3" s="1"/>
  <c r="F25" i="3"/>
  <c r="G25" i="3" s="1"/>
  <c r="F26" i="3"/>
  <c r="G26" i="3" s="1"/>
  <c r="F91" i="3"/>
  <c r="G91" i="3" s="1"/>
  <c r="F92" i="3"/>
  <c r="G92" i="3" s="1"/>
  <c r="F93" i="3"/>
  <c r="G93" i="3" s="1"/>
  <c r="F90" i="3"/>
  <c r="G90" i="3" s="1"/>
  <c r="F97" i="3"/>
  <c r="G97" i="3" s="1"/>
  <c r="F96" i="3"/>
  <c r="G96" i="3" s="1"/>
  <c r="F98" i="3"/>
  <c r="G98" i="3" s="1"/>
  <c r="F95" i="3"/>
  <c r="G95" i="3" s="1"/>
  <c r="F81" i="3"/>
  <c r="G81" i="3" s="1"/>
  <c r="F82" i="3"/>
  <c r="G82" i="3" s="1"/>
  <c r="F83" i="3"/>
  <c r="G83" i="3" s="1"/>
  <c r="F80" i="3"/>
  <c r="G80" i="3" s="1"/>
  <c r="F16" i="2"/>
  <c r="G16" i="2" s="1"/>
  <c r="F15" i="2"/>
  <c r="G15" i="2" s="1"/>
  <c r="F18" i="2"/>
  <c r="G18" i="2" s="1"/>
  <c r="F17" i="2"/>
  <c r="G17" i="2" s="1"/>
  <c r="F81" i="2"/>
  <c r="G81" i="2" s="1"/>
  <c r="F82" i="2"/>
  <c r="G82" i="2" s="1"/>
  <c r="F83" i="2"/>
  <c r="G83" i="2" s="1"/>
  <c r="F80" i="2"/>
  <c r="G80" i="2" s="1"/>
  <c r="F41" i="2"/>
  <c r="G41" i="2" s="1"/>
  <c r="F42" i="2"/>
  <c r="G42" i="2" s="1"/>
  <c r="F43" i="2"/>
  <c r="G43" i="2" s="1"/>
  <c r="F40" i="2"/>
  <c r="G40" i="2" s="1"/>
  <c r="F33" i="2"/>
  <c r="G33" i="2" s="1"/>
  <c r="F30" i="2"/>
  <c r="G30" i="2" s="1"/>
  <c r="F31" i="2"/>
  <c r="G31" i="2" s="1"/>
  <c r="F32" i="2"/>
  <c r="G32" i="2" s="1"/>
  <c r="F85" i="2"/>
  <c r="G85" i="2" s="1"/>
  <c r="F86" i="2"/>
  <c r="G86" i="2" s="1"/>
  <c r="F87" i="2"/>
  <c r="G87" i="2" s="1"/>
  <c r="F88" i="2"/>
  <c r="G88" i="2" s="1"/>
  <c r="F47" i="2"/>
  <c r="G47" i="2" s="1"/>
  <c r="F48" i="2"/>
  <c r="G48" i="2" s="1"/>
  <c r="F46" i="2"/>
  <c r="G46" i="2" s="1"/>
  <c r="F45" i="2"/>
  <c r="G45" i="2" s="1"/>
  <c r="F60" i="2"/>
  <c r="G60" i="2" s="1"/>
  <c r="F62" i="2"/>
  <c r="G62" i="2" s="1"/>
  <c r="F63" i="2"/>
  <c r="G63" i="2" s="1"/>
  <c r="F61" i="2"/>
  <c r="G61" i="2" s="1"/>
  <c r="F13" i="2"/>
  <c r="G13" i="2" s="1"/>
  <c r="F11" i="2"/>
  <c r="G11" i="2" s="1"/>
  <c r="F12" i="2"/>
  <c r="G12" i="2" s="1"/>
  <c r="F10" i="2"/>
  <c r="G10" i="2" s="1"/>
  <c r="F66" i="2"/>
  <c r="G66" i="2" s="1"/>
  <c r="F67" i="2"/>
  <c r="G67" i="2" s="1"/>
  <c r="F68" i="2"/>
  <c r="G68" i="2" s="1"/>
  <c r="F65" i="2"/>
  <c r="G65" i="2" s="1"/>
  <c r="F36" i="2"/>
  <c r="G36" i="2" s="1"/>
  <c r="F35" i="2"/>
  <c r="G35" i="2" s="1"/>
  <c r="F38" i="2"/>
  <c r="G38" i="2" s="1"/>
  <c r="F37" i="2"/>
  <c r="G37" i="2" s="1"/>
  <c r="F20" i="2"/>
  <c r="G20" i="2" s="1"/>
  <c r="F23" i="2"/>
  <c r="G23" i="2" s="1"/>
  <c r="F21" i="2"/>
  <c r="G21" i="2" s="1"/>
  <c r="F22" i="2"/>
  <c r="G22" i="2" s="1"/>
  <c r="F92" i="2"/>
  <c r="G92" i="2" s="1"/>
  <c r="F93" i="2"/>
  <c r="G93" i="2" s="1"/>
  <c r="F90" i="2"/>
  <c r="G90" i="2" s="1"/>
  <c r="F91" i="2"/>
  <c r="G91" i="2" s="1"/>
  <c r="F71" i="2"/>
  <c r="G71" i="2" s="1"/>
  <c r="F70" i="2"/>
  <c r="G70" i="2" s="1"/>
  <c r="F73" i="2"/>
  <c r="G73" i="2" s="1"/>
  <c r="F72" i="2"/>
  <c r="G72" i="2" s="1"/>
  <c r="F78" i="2"/>
  <c r="G78" i="2" s="1"/>
  <c r="F75" i="2"/>
  <c r="G75" i="2" s="1"/>
  <c r="F76" i="2"/>
  <c r="G76" i="2" s="1"/>
  <c r="F77" i="2"/>
  <c r="G77" i="2" s="1"/>
  <c r="F96" i="2"/>
  <c r="G96" i="2" s="1"/>
  <c r="F97" i="2"/>
  <c r="G97" i="2" s="1"/>
  <c r="F98" i="2"/>
  <c r="G98" i="2" s="1"/>
  <c r="F95" i="2"/>
  <c r="G95" i="2" s="1"/>
  <c r="F26" i="2"/>
  <c r="G26" i="2" s="1"/>
  <c r="F27" i="2"/>
  <c r="G27" i="2" s="1"/>
  <c r="F28" i="2"/>
  <c r="G28" i="2" s="1"/>
  <c r="F25" i="2"/>
  <c r="G25" i="2" s="1"/>
  <c r="F57" i="2"/>
  <c r="G57" i="2" s="1"/>
  <c r="F55" i="2"/>
  <c r="G55" i="2" s="1"/>
  <c r="F56" i="2"/>
  <c r="G56" i="2" s="1"/>
  <c r="F58" i="2"/>
  <c r="G58" i="2" s="1"/>
  <c r="F52" i="2"/>
  <c r="G52" i="2" s="1"/>
  <c r="F51" i="2"/>
  <c r="G51" i="2" s="1"/>
  <c r="F53" i="2"/>
  <c r="G53" i="2" s="1"/>
  <c r="F50" i="2"/>
  <c r="G50" i="2" s="1"/>
  <c r="F91" i="1"/>
  <c r="G91" i="1" s="1"/>
  <c r="F92" i="1"/>
  <c r="G92" i="1" s="1"/>
  <c r="F93" i="1"/>
  <c r="G93" i="1" s="1"/>
  <c r="F90" i="1"/>
  <c r="G90" i="1" s="1"/>
  <c r="F23" i="1"/>
  <c r="G23" i="1" s="1"/>
  <c r="F20" i="1"/>
  <c r="G20" i="1" s="1"/>
  <c r="F22" i="1"/>
  <c r="G22" i="1" s="1"/>
  <c r="F21" i="1"/>
  <c r="G21" i="1" s="1"/>
  <c r="F66" i="1"/>
  <c r="G66" i="1" s="1"/>
  <c r="F67" i="1"/>
  <c r="G67" i="1" s="1"/>
  <c r="F68" i="1"/>
  <c r="G68" i="1" s="1"/>
  <c r="F65" i="1"/>
  <c r="G65" i="1" s="1"/>
  <c r="F63" i="1"/>
  <c r="G63" i="1" s="1"/>
  <c r="F62" i="1"/>
  <c r="G62" i="1" s="1"/>
  <c r="F60" i="1"/>
  <c r="G60" i="1" s="1"/>
  <c r="F61" i="1"/>
  <c r="G61" i="1" s="1"/>
  <c r="F77" i="1"/>
  <c r="G77" i="1" s="1"/>
  <c r="F78" i="1"/>
  <c r="G78" i="1" s="1"/>
  <c r="F75" i="1"/>
  <c r="G75" i="1" s="1"/>
  <c r="F76" i="1"/>
  <c r="G76" i="1" s="1"/>
  <c r="F30" i="1"/>
  <c r="G30" i="1" s="1"/>
  <c r="F31" i="1"/>
  <c r="G31" i="1" s="1"/>
  <c r="F32" i="1"/>
  <c r="G32" i="1" s="1"/>
  <c r="F33" i="1"/>
  <c r="G33" i="1" s="1"/>
  <c r="F37" i="1"/>
  <c r="G37" i="1" s="1"/>
  <c r="F38" i="1"/>
  <c r="G38" i="1" s="1"/>
  <c r="F35" i="1"/>
  <c r="G35" i="1" s="1"/>
  <c r="F36" i="1"/>
  <c r="G36" i="1" s="1"/>
  <c r="F26" i="1"/>
  <c r="G26" i="1" s="1"/>
  <c r="F27" i="1"/>
  <c r="G27" i="1" s="1"/>
  <c r="F28" i="1"/>
  <c r="G28" i="1" s="1"/>
  <c r="F25" i="1"/>
  <c r="G25" i="1" s="1"/>
  <c r="F85" i="1"/>
  <c r="G85" i="1" s="1"/>
  <c r="F86" i="1"/>
  <c r="G86" i="1" s="1"/>
  <c r="F87" i="1"/>
  <c r="G87" i="1" s="1"/>
  <c r="F88" i="1"/>
  <c r="G88" i="1" s="1"/>
  <c r="F81" i="1"/>
  <c r="G81" i="1" s="1"/>
  <c r="F82" i="1"/>
  <c r="G82" i="1" s="1"/>
  <c r="F83" i="1"/>
  <c r="G83" i="1" s="1"/>
  <c r="F80" i="1"/>
  <c r="G80" i="1" s="1"/>
  <c r="F45" i="1"/>
  <c r="G45" i="1" s="1"/>
  <c r="F46" i="1"/>
  <c r="G46" i="1" s="1"/>
  <c r="F47" i="1"/>
  <c r="G47" i="1" s="1"/>
  <c r="F48" i="1"/>
  <c r="G48" i="1" s="1"/>
  <c r="F51" i="1"/>
  <c r="G51" i="1" s="1"/>
  <c r="F52" i="1"/>
  <c r="G52" i="1" s="1"/>
  <c r="F53" i="1"/>
  <c r="G53" i="1" s="1"/>
  <c r="F50" i="1"/>
  <c r="G50" i="1" s="1"/>
  <c r="F18" i="1"/>
  <c r="G18" i="1" s="1"/>
  <c r="F16" i="1"/>
  <c r="G16" i="1" s="1"/>
  <c r="F17" i="1"/>
  <c r="G17" i="1" s="1"/>
  <c r="F15" i="1"/>
  <c r="G15" i="1" s="1"/>
  <c r="F12" i="1"/>
  <c r="G12" i="1" s="1"/>
  <c r="F10" i="1"/>
  <c r="G10" i="1" s="1"/>
  <c r="F13" i="1"/>
  <c r="G13" i="1" s="1"/>
  <c r="F11" i="1"/>
  <c r="G11" i="1" s="1"/>
  <c r="F41" i="1"/>
  <c r="G41" i="1" s="1"/>
  <c r="F42" i="1"/>
  <c r="G42" i="1" s="1"/>
  <c r="F43" i="1"/>
  <c r="G43" i="1" s="1"/>
  <c r="F40" i="1"/>
  <c r="G40" i="1" s="1"/>
  <c r="J60" i="5" l="1"/>
  <c r="J63" i="5"/>
  <c r="J61" i="5"/>
  <c r="J62" i="5"/>
  <c r="J33" i="5"/>
  <c r="J32" i="5"/>
  <c r="J31" i="5"/>
  <c r="J30" i="5"/>
  <c r="J90" i="5"/>
  <c r="J91" i="5"/>
  <c r="J93" i="5"/>
  <c r="J92" i="5"/>
  <c r="J57" i="5"/>
  <c r="J58" i="5"/>
  <c r="J56" i="5"/>
  <c r="J55" i="5"/>
  <c r="J35" i="5"/>
  <c r="J36" i="5"/>
  <c r="J38" i="5"/>
  <c r="J37" i="5"/>
  <c r="J11" i="5"/>
  <c r="J10" i="5"/>
  <c r="J13" i="5"/>
  <c r="J12" i="5"/>
  <c r="J67" i="5"/>
  <c r="J66" i="5"/>
  <c r="J65" i="5"/>
  <c r="J68" i="5"/>
  <c r="J75" i="5"/>
  <c r="J76" i="5"/>
  <c r="J78" i="5"/>
  <c r="J77" i="5"/>
  <c r="J73" i="5"/>
  <c r="J72" i="5"/>
  <c r="J71" i="5"/>
  <c r="J70" i="5"/>
  <c r="J27" i="5"/>
  <c r="J25" i="5"/>
  <c r="J26" i="5"/>
  <c r="J28" i="5"/>
  <c r="J50" i="5"/>
  <c r="J51" i="5"/>
  <c r="J53" i="5"/>
  <c r="J52" i="5"/>
  <c r="J97" i="5"/>
  <c r="J98" i="5"/>
  <c r="J96" i="5"/>
  <c r="J95" i="5"/>
  <c r="J20" i="5"/>
  <c r="J23" i="5"/>
  <c r="J22" i="5"/>
  <c r="J21" i="5"/>
  <c r="J83" i="5"/>
  <c r="J82" i="5"/>
  <c r="J81" i="5"/>
  <c r="J80" i="5"/>
  <c r="J18" i="5"/>
  <c r="J17" i="5"/>
  <c r="J16" i="5"/>
  <c r="J15" i="5"/>
  <c r="J43" i="5"/>
  <c r="J41" i="5"/>
  <c r="J42" i="5"/>
  <c r="J40" i="5"/>
  <c r="J43" i="4"/>
  <c r="J42" i="4"/>
  <c r="J41" i="4"/>
  <c r="J40" i="4"/>
  <c r="J30" i="4"/>
  <c r="J33" i="4"/>
  <c r="J32" i="4"/>
  <c r="J31" i="4"/>
  <c r="J38" i="4"/>
  <c r="J37" i="4"/>
  <c r="J36" i="4"/>
  <c r="J35" i="4"/>
  <c r="J72" i="4"/>
  <c r="J71" i="4"/>
  <c r="J70" i="4"/>
  <c r="J73" i="4"/>
  <c r="J78" i="4"/>
  <c r="J77" i="4"/>
  <c r="J76" i="4"/>
  <c r="J75" i="4"/>
  <c r="J47" i="4"/>
  <c r="J45" i="4"/>
  <c r="J46" i="4"/>
  <c r="J48" i="4"/>
  <c r="J28" i="4"/>
  <c r="J26" i="4"/>
  <c r="J27" i="4"/>
  <c r="J25" i="4"/>
  <c r="J55" i="4"/>
  <c r="J58" i="4"/>
  <c r="J57" i="4"/>
  <c r="J56" i="4"/>
  <c r="J63" i="4"/>
  <c r="J61" i="4"/>
  <c r="J60" i="4"/>
  <c r="J62" i="4"/>
  <c r="J68" i="4"/>
  <c r="J67" i="4"/>
  <c r="J66" i="4"/>
  <c r="J65" i="4"/>
  <c r="J23" i="4"/>
  <c r="J21" i="4"/>
  <c r="J22" i="4"/>
  <c r="J20" i="4"/>
  <c r="J53" i="4"/>
  <c r="J52" i="4"/>
  <c r="J51" i="4"/>
  <c r="J50" i="4"/>
  <c r="J81" i="3"/>
  <c r="J80" i="3"/>
  <c r="J83" i="3"/>
  <c r="J82" i="3"/>
  <c r="J33" i="3"/>
  <c r="J32" i="3"/>
  <c r="J31" i="3"/>
  <c r="J30" i="3"/>
  <c r="J88" i="3"/>
  <c r="J87" i="3"/>
  <c r="J86" i="3"/>
  <c r="J85" i="3"/>
  <c r="J51" i="3"/>
  <c r="J50" i="3"/>
  <c r="J53" i="3"/>
  <c r="J52" i="3"/>
  <c r="J37" i="3"/>
  <c r="J38" i="3"/>
  <c r="J35" i="3"/>
  <c r="J36" i="3"/>
  <c r="J57" i="3"/>
  <c r="J58" i="3"/>
  <c r="J56" i="3"/>
  <c r="J55" i="3"/>
  <c r="J23" i="3"/>
  <c r="J22" i="3"/>
  <c r="J21" i="3"/>
  <c r="J20" i="3"/>
  <c r="J72" i="3"/>
  <c r="J73" i="3"/>
  <c r="J71" i="3"/>
  <c r="J70" i="3"/>
  <c r="J27" i="3"/>
  <c r="J25" i="3"/>
  <c r="J26" i="3"/>
  <c r="J28" i="3"/>
  <c r="J48" i="3"/>
  <c r="J47" i="3"/>
  <c r="J46" i="3"/>
  <c r="J45" i="3"/>
  <c r="J97" i="3"/>
  <c r="J95" i="3"/>
  <c r="J96" i="3"/>
  <c r="J98" i="3"/>
  <c r="J65" i="3"/>
  <c r="J68" i="3"/>
  <c r="J67" i="3"/>
  <c r="J66" i="3"/>
  <c r="J74" i="3"/>
  <c r="I78" i="3"/>
  <c r="J10" i="3"/>
  <c r="J13" i="3"/>
  <c r="J11" i="3"/>
  <c r="J12" i="3"/>
  <c r="J63" i="3"/>
  <c r="J62" i="3"/>
  <c r="J61" i="3"/>
  <c r="J60" i="3"/>
  <c r="J43" i="3"/>
  <c r="J41" i="3"/>
  <c r="J42" i="3"/>
  <c r="J40" i="3"/>
  <c r="J93" i="3"/>
  <c r="J92" i="3"/>
  <c r="J91" i="3"/>
  <c r="J90" i="3"/>
  <c r="J27" i="2"/>
  <c r="J28" i="2"/>
  <c r="J26" i="2"/>
  <c r="J25" i="2"/>
  <c r="J78" i="2"/>
  <c r="J77" i="2"/>
  <c r="J76" i="2"/>
  <c r="J75" i="2"/>
  <c r="J38" i="2"/>
  <c r="J37" i="2"/>
  <c r="J36" i="2"/>
  <c r="J35" i="2"/>
  <c r="J13" i="2"/>
  <c r="J12" i="2"/>
  <c r="J11" i="2"/>
  <c r="J10" i="2"/>
  <c r="J92" i="2"/>
  <c r="J91" i="2"/>
  <c r="J93" i="2"/>
  <c r="J90" i="2"/>
  <c r="J62" i="2"/>
  <c r="J61" i="2"/>
  <c r="J63" i="2"/>
  <c r="J60" i="2"/>
  <c r="J18" i="2"/>
  <c r="J16" i="2"/>
  <c r="J17" i="2"/>
  <c r="J15" i="2"/>
  <c r="J70" i="2"/>
  <c r="J73" i="2"/>
  <c r="J72" i="2"/>
  <c r="J71" i="2"/>
  <c r="J67" i="2"/>
  <c r="J66" i="2"/>
  <c r="J65" i="2"/>
  <c r="J68" i="2"/>
  <c r="J30" i="2"/>
  <c r="J32" i="2"/>
  <c r="J33" i="2"/>
  <c r="J31" i="2"/>
  <c r="J98" i="2"/>
  <c r="J97" i="2"/>
  <c r="J96" i="2"/>
  <c r="J95" i="2"/>
  <c r="J53" i="2"/>
  <c r="J52" i="2"/>
  <c r="J50" i="2"/>
  <c r="J51" i="2"/>
  <c r="J83" i="2"/>
  <c r="J82" i="2"/>
  <c r="J81" i="2"/>
  <c r="J80" i="2"/>
  <c r="J88" i="2"/>
  <c r="J87" i="2"/>
  <c r="J85" i="2"/>
  <c r="J86" i="2"/>
  <c r="J46" i="2"/>
  <c r="J45" i="2"/>
  <c r="J48" i="2"/>
  <c r="J47" i="2"/>
  <c r="J58" i="2"/>
  <c r="J57" i="2"/>
  <c r="J56" i="2"/>
  <c r="J55" i="2"/>
  <c r="J22" i="2"/>
  <c r="J21" i="2"/>
  <c r="J23" i="2"/>
  <c r="J20" i="2"/>
  <c r="J43" i="2"/>
  <c r="J42" i="2"/>
  <c r="J41" i="2"/>
  <c r="J40" i="2"/>
  <c r="J60" i="1"/>
  <c r="J62" i="1"/>
  <c r="J61" i="1"/>
  <c r="J63" i="1"/>
  <c r="J88" i="1"/>
  <c r="J87" i="1"/>
  <c r="J85" i="1"/>
  <c r="J86" i="1"/>
  <c r="J21" i="1"/>
  <c r="J20" i="1"/>
  <c r="J23" i="1"/>
  <c r="J22" i="1"/>
  <c r="J18" i="1"/>
  <c r="J17" i="1"/>
  <c r="J16" i="1"/>
  <c r="J15" i="1"/>
  <c r="J52" i="1"/>
  <c r="J51" i="1"/>
  <c r="J50" i="1"/>
  <c r="J53" i="1"/>
  <c r="J36" i="1"/>
  <c r="J35" i="1"/>
  <c r="J38" i="1"/>
  <c r="J37" i="1"/>
  <c r="J10" i="1"/>
  <c r="J13" i="1"/>
  <c r="J12" i="1"/>
  <c r="J11" i="1"/>
  <c r="J33" i="1"/>
  <c r="J32" i="1"/>
  <c r="J31" i="1"/>
  <c r="J30" i="1"/>
  <c r="J76" i="1"/>
  <c r="J75" i="1"/>
  <c r="J78" i="1"/>
  <c r="J77" i="1"/>
  <c r="J68" i="1"/>
  <c r="J67" i="1"/>
  <c r="J66" i="1"/>
  <c r="J65" i="1"/>
  <c r="J43" i="1"/>
  <c r="J41" i="1"/>
  <c r="J40" i="1"/>
  <c r="J42" i="1"/>
  <c r="I26" i="1"/>
  <c r="J24" i="1"/>
  <c r="J82" i="1"/>
  <c r="J81" i="1"/>
  <c r="J80" i="1"/>
  <c r="J83" i="1"/>
  <c r="J90" i="1"/>
  <c r="J92" i="1"/>
  <c r="J91" i="1"/>
  <c r="J93" i="1"/>
  <c r="J46" i="1"/>
  <c r="J45" i="1"/>
  <c r="J48" i="1"/>
  <c r="J47" i="1"/>
  <c r="J13" i="6"/>
  <c r="J12" i="6"/>
  <c r="J11" i="6"/>
  <c r="J10" i="6"/>
  <c r="I12" i="6"/>
  <c r="I11" i="6"/>
  <c r="I10" i="6"/>
  <c r="I13" i="6"/>
  <c r="I16" i="6"/>
  <c r="I17" i="6"/>
  <c r="I15" i="6"/>
  <c r="I18" i="6"/>
  <c r="I23" i="1"/>
  <c r="I22" i="1"/>
  <c r="I20" i="1"/>
  <c r="I21" i="1"/>
  <c r="H72" i="1"/>
  <c r="I69" i="1"/>
  <c r="J69" i="1" s="1"/>
  <c r="H71" i="1"/>
  <c r="H70" i="1"/>
  <c r="H73" i="1"/>
  <c r="I51" i="1"/>
  <c r="I50" i="1"/>
  <c r="I53" i="1"/>
  <c r="I52" i="1"/>
  <c r="I37" i="1"/>
  <c r="I36" i="1"/>
  <c r="I35" i="1"/>
  <c r="I38" i="1"/>
  <c r="I88" i="1"/>
  <c r="I86" i="1"/>
  <c r="I87" i="1"/>
  <c r="I85" i="1"/>
  <c r="I33" i="1"/>
  <c r="I32" i="1"/>
  <c r="I31" i="1"/>
  <c r="I30" i="1"/>
  <c r="I76" i="1"/>
  <c r="I75" i="1"/>
  <c r="I78" i="1"/>
  <c r="I77" i="1"/>
  <c r="H55" i="1"/>
  <c r="I54" i="1"/>
  <c r="J54" i="1" s="1"/>
  <c r="H58" i="1"/>
  <c r="H57" i="1"/>
  <c r="H56" i="1"/>
  <c r="I41" i="1"/>
  <c r="I40" i="1"/>
  <c r="I43" i="1"/>
  <c r="I42" i="1"/>
  <c r="H95" i="1"/>
  <c r="I94" i="1"/>
  <c r="J94" i="1" s="1"/>
  <c r="H98" i="1"/>
  <c r="H97" i="1"/>
  <c r="H96" i="1"/>
  <c r="I28" i="1"/>
  <c r="I27" i="1"/>
  <c r="I83" i="1"/>
  <c r="I80" i="1"/>
  <c r="I82" i="1"/>
  <c r="I81" i="1"/>
  <c r="I93" i="1"/>
  <c r="I92" i="1"/>
  <c r="I91" i="1"/>
  <c r="I90" i="1"/>
  <c r="I45" i="1"/>
  <c r="I48" i="1"/>
  <c r="I47" i="1"/>
  <c r="I46" i="1"/>
  <c r="I67" i="1"/>
  <c r="I66" i="1"/>
  <c r="I65" i="1"/>
  <c r="I68" i="1"/>
  <c r="I62" i="1"/>
  <c r="I61" i="1"/>
  <c r="I60" i="1"/>
  <c r="I63" i="1"/>
  <c r="I23" i="5"/>
  <c r="I22" i="5"/>
  <c r="I21" i="5"/>
  <c r="I20" i="5"/>
  <c r="I15" i="5"/>
  <c r="I16" i="5"/>
  <c r="I18" i="5"/>
  <c r="I17" i="5"/>
  <c r="I41" i="5"/>
  <c r="I43" i="5"/>
  <c r="I42" i="5"/>
  <c r="I40" i="5"/>
  <c r="I63" i="5"/>
  <c r="I62" i="5"/>
  <c r="I61" i="5"/>
  <c r="I60" i="5"/>
  <c r="I31" i="5"/>
  <c r="I30" i="5"/>
  <c r="I33" i="5"/>
  <c r="I32" i="5"/>
  <c r="I93" i="5"/>
  <c r="I92" i="5"/>
  <c r="I90" i="5"/>
  <c r="I91" i="5"/>
  <c r="I55" i="5"/>
  <c r="I58" i="5"/>
  <c r="I57" i="5"/>
  <c r="I56" i="5"/>
  <c r="I38" i="5"/>
  <c r="I37" i="5"/>
  <c r="I36" i="5"/>
  <c r="I35" i="5"/>
  <c r="I11" i="5"/>
  <c r="I10" i="5"/>
  <c r="I13" i="5"/>
  <c r="I12" i="5"/>
  <c r="H86" i="5"/>
  <c r="H85" i="5"/>
  <c r="I84" i="5"/>
  <c r="J84" i="5" s="1"/>
  <c r="H87" i="5"/>
  <c r="H88" i="5"/>
  <c r="I28" i="5"/>
  <c r="I27" i="5"/>
  <c r="I25" i="5"/>
  <c r="I26" i="5"/>
  <c r="I98" i="5"/>
  <c r="I97" i="5"/>
  <c r="I96" i="5"/>
  <c r="I95" i="5"/>
  <c r="H48" i="5"/>
  <c r="I44" i="5"/>
  <c r="J44" i="5" s="1"/>
  <c r="H47" i="5"/>
  <c r="H45" i="5"/>
  <c r="H46" i="5"/>
  <c r="I66" i="5"/>
  <c r="I65" i="5"/>
  <c r="I68" i="5"/>
  <c r="I67" i="5"/>
  <c r="I78" i="5"/>
  <c r="I77" i="5"/>
  <c r="I76" i="5"/>
  <c r="I75" i="5"/>
  <c r="I72" i="5"/>
  <c r="I71" i="5"/>
  <c r="I70" i="5"/>
  <c r="I73" i="5"/>
  <c r="I83" i="5"/>
  <c r="I82" i="5"/>
  <c r="I81" i="5"/>
  <c r="I80" i="5"/>
  <c r="I53" i="5"/>
  <c r="I52" i="5"/>
  <c r="I51" i="5"/>
  <c r="I50" i="5"/>
  <c r="I23" i="4"/>
  <c r="I22" i="4"/>
  <c r="I20" i="4"/>
  <c r="I21" i="4"/>
  <c r="I9" i="4"/>
  <c r="J9" i="4" s="1"/>
  <c r="K9" i="4" s="1"/>
  <c r="H13" i="4"/>
  <c r="H12" i="4"/>
  <c r="H11" i="4"/>
  <c r="H10" i="4"/>
  <c r="I31" i="4"/>
  <c r="I33" i="4"/>
  <c r="I30" i="4"/>
  <c r="I32" i="4"/>
  <c r="I38" i="4"/>
  <c r="I37" i="4"/>
  <c r="I36" i="4"/>
  <c r="I35" i="4"/>
  <c r="I72" i="4"/>
  <c r="I71" i="4"/>
  <c r="I70" i="4"/>
  <c r="I73" i="4"/>
  <c r="I66" i="4"/>
  <c r="I65" i="4"/>
  <c r="I68" i="4"/>
  <c r="I67" i="4"/>
  <c r="I53" i="4"/>
  <c r="I52" i="4"/>
  <c r="I51" i="4"/>
  <c r="I50" i="4"/>
  <c r="I41" i="4"/>
  <c r="I40" i="4"/>
  <c r="I43" i="4"/>
  <c r="I42" i="4"/>
  <c r="H18" i="4"/>
  <c r="H17" i="4"/>
  <c r="H16" i="4"/>
  <c r="H15" i="4"/>
  <c r="I14" i="4"/>
  <c r="J14" i="4" s="1"/>
  <c r="K14" i="4" s="1"/>
  <c r="I76" i="4"/>
  <c r="I78" i="4"/>
  <c r="I77" i="4"/>
  <c r="I75" i="4"/>
  <c r="I63" i="4"/>
  <c r="I60" i="4"/>
  <c r="I62" i="4"/>
  <c r="I61" i="4"/>
  <c r="I48" i="4"/>
  <c r="I45" i="4"/>
  <c r="I46" i="4"/>
  <c r="I47" i="4"/>
  <c r="I28" i="4"/>
  <c r="I25" i="4"/>
  <c r="I26" i="4"/>
  <c r="I27" i="4"/>
  <c r="I58" i="4"/>
  <c r="I57" i="4"/>
  <c r="I56" i="4"/>
  <c r="I55" i="4"/>
  <c r="I85" i="3"/>
  <c r="I88" i="3"/>
  <c r="I86" i="3"/>
  <c r="I87" i="3"/>
  <c r="I77" i="3"/>
  <c r="I75" i="3"/>
  <c r="I76" i="3"/>
  <c r="I47" i="3"/>
  <c r="I45" i="3"/>
  <c r="I48" i="3"/>
  <c r="I46" i="3"/>
  <c r="I53" i="3"/>
  <c r="I52" i="3"/>
  <c r="I51" i="3"/>
  <c r="I50" i="3"/>
  <c r="I71" i="3"/>
  <c r="I70" i="3"/>
  <c r="I72" i="3"/>
  <c r="I73" i="3"/>
  <c r="I97" i="3"/>
  <c r="I98" i="3"/>
  <c r="I96" i="3"/>
  <c r="I95" i="3"/>
  <c r="I65" i="3"/>
  <c r="I68" i="3"/>
  <c r="I67" i="3"/>
  <c r="I66" i="3"/>
  <c r="I35" i="3"/>
  <c r="I38" i="3"/>
  <c r="I37" i="3"/>
  <c r="I36" i="3"/>
  <c r="I58" i="3"/>
  <c r="I57" i="3"/>
  <c r="I56" i="3"/>
  <c r="I55" i="3"/>
  <c r="I23" i="3"/>
  <c r="I21" i="3"/>
  <c r="I20" i="3"/>
  <c r="I22" i="3"/>
  <c r="I83" i="3"/>
  <c r="I81" i="3"/>
  <c r="I80" i="3"/>
  <c r="I82" i="3"/>
  <c r="I13" i="3"/>
  <c r="I11" i="3"/>
  <c r="I12" i="3"/>
  <c r="I10" i="3"/>
  <c r="I60" i="3"/>
  <c r="I63" i="3"/>
  <c r="I62" i="3"/>
  <c r="I61" i="3"/>
  <c r="I42" i="3"/>
  <c r="I41" i="3"/>
  <c r="I40" i="3"/>
  <c r="I43" i="3"/>
  <c r="I90" i="3"/>
  <c r="I92" i="3"/>
  <c r="I91" i="3"/>
  <c r="I93" i="3"/>
  <c r="I30" i="3"/>
  <c r="I32" i="3"/>
  <c r="I31" i="3"/>
  <c r="I33" i="3"/>
  <c r="I25" i="3"/>
  <c r="I27" i="3"/>
  <c r="I26" i="3"/>
  <c r="I28" i="3"/>
  <c r="I78" i="2"/>
  <c r="I75" i="2"/>
  <c r="I77" i="2"/>
  <c r="I76" i="2"/>
  <c r="I11" i="2"/>
  <c r="I10" i="2"/>
  <c r="I13" i="2"/>
  <c r="I12" i="2"/>
  <c r="I98" i="2"/>
  <c r="I97" i="2"/>
  <c r="I96" i="2"/>
  <c r="I95" i="2"/>
  <c r="I53" i="2"/>
  <c r="I52" i="2"/>
  <c r="I51" i="2"/>
  <c r="I50" i="2"/>
  <c r="I81" i="2"/>
  <c r="I80" i="2"/>
  <c r="I83" i="2"/>
  <c r="I82" i="2"/>
  <c r="I85" i="2"/>
  <c r="I88" i="2"/>
  <c r="I86" i="2"/>
  <c r="I87" i="2"/>
  <c r="I46" i="2"/>
  <c r="I48" i="2"/>
  <c r="I47" i="2"/>
  <c r="I45" i="2"/>
  <c r="I57" i="2"/>
  <c r="I56" i="2"/>
  <c r="I55" i="2"/>
  <c r="I58" i="2"/>
  <c r="I20" i="2"/>
  <c r="I23" i="2"/>
  <c r="I22" i="2"/>
  <c r="I21" i="2"/>
  <c r="I40" i="2"/>
  <c r="I43" i="2"/>
  <c r="I42" i="2"/>
  <c r="I41" i="2"/>
  <c r="I92" i="2"/>
  <c r="I91" i="2"/>
  <c r="I90" i="2"/>
  <c r="I93" i="2"/>
  <c r="I62" i="2"/>
  <c r="I61" i="2"/>
  <c r="I60" i="2"/>
  <c r="I63" i="2"/>
  <c r="I15" i="2"/>
  <c r="I18" i="2"/>
  <c r="I17" i="2"/>
  <c r="I16" i="2"/>
  <c r="I73" i="2"/>
  <c r="I72" i="2"/>
  <c r="I71" i="2"/>
  <c r="I70" i="2"/>
  <c r="I68" i="2"/>
  <c r="I65" i="2"/>
  <c r="I67" i="2"/>
  <c r="I66" i="2"/>
  <c r="I31" i="2"/>
  <c r="I30" i="2"/>
  <c r="I33" i="2"/>
  <c r="I32" i="2"/>
  <c r="I25" i="2"/>
  <c r="I26" i="2"/>
  <c r="I28" i="2"/>
  <c r="I27" i="2"/>
  <c r="I35" i="2"/>
  <c r="I38" i="2"/>
  <c r="I37" i="2"/>
  <c r="I36" i="2"/>
  <c r="I11" i="1"/>
  <c r="I10" i="1"/>
  <c r="I12" i="1"/>
  <c r="I13" i="1"/>
  <c r="I15" i="1"/>
  <c r="I17" i="1"/>
  <c r="I16" i="1"/>
  <c r="I18" i="1"/>
  <c r="F71" i="1"/>
  <c r="G70" i="1"/>
  <c r="J88" i="5" l="1"/>
  <c r="J87" i="5"/>
  <c r="J86" i="5"/>
  <c r="J85" i="5"/>
  <c r="J48" i="5"/>
  <c r="J46" i="5"/>
  <c r="J45" i="5"/>
  <c r="J47" i="5"/>
  <c r="J11" i="4"/>
  <c r="J13" i="4"/>
  <c r="J12" i="4"/>
  <c r="J10" i="4"/>
  <c r="J15" i="4"/>
  <c r="J18" i="4"/>
  <c r="J17" i="4"/>
  <c r="J16" i="4"/>
  <c r="J78" i="3"/>
  <c r="J77" i="3"/>
  <c r="J75" i="3"/>
  <c r="J76" i="3"/>
  <c r="J98" i="1"/>
  <c r="J97" i="1"/>
  <c r="J96" i="1"/>
  <c r="J95" i="1"/>
  <c r="J25" i="1"/>
  <c r="J27" i="1"/>
  <c r="J26" i="1"/>
  <c r="J28" i="1"/>
  <c r="J56" i="1"/>
  <c r="J55" i="1"/>
  <c r="J58" i="1"/>
  <c r="J57" i="1"/>
  <c r="J73" i="1"/>
  <c r="J71" i="1"/>
  <c r="J72" i="1"/>
  <c r="J70" i="1"/>
  <c r="I98" i="1"/>
  <c r="I97" i="1"/>
  <c r="I96" i="1"/>
  <c r="I95" i="1"/>
  <c r="I57" i="1"/>
  <c r="I58" i="1"/>
  <c r="I56" i="1"/>
  <c r="I55" i="1"/>
  <c r="I71" i="1"/>
  <c r="I70" i="1"/>
  <c r="I73" i="1"/>
  <c r="I72" i="1"/>
  <c r="I88" i="5"/>
  <c r="I87" i="5"/>
  <c r="I86" i="5"/>
  <c r="I85" i="5"/>
  <c r="I47" i="5"/>
  <c r="I46" i="5"/>
  <c r="I45" i="5"/>
  <c r="I48" i="5"/>
  <c r="I18" i="4"/>
  <c r="I17" i="4"/>
  <c r="I16" i="4"/>
  <c r="I15" i="4"/>
  <c r="I13" i="4"/>
  <c r="I12" i="4"/>
  <c r="I11" i="4"/>
  <c r="I10" i="4"/>
  <c r="F72" i="1"/>
  <c r="G71" i="1"/>
  <c r="G72" i="1" l="1"/>
</calcChain>
</file>

<file path=xl/sharedStrings.xml><?xml version="1.0" encoding="utf-8"?>
<sst xmlns="http://schemas.openxmlformats.org/spreadsheetml/2006/main" count="543" uniqueCount="44">
  <si>
    <t>CONTRACT RT51-2022: THE SUPPLY AND DELIVERY OF LIQUIDED PETROLEUM GASES (LPG) TO THE STATE FOR THE PERIOD 1 MARCH  2023 TO 31 APRIL 2028</t>
  </si>
  <si>
    <t xml:space="preserve">Item No </t>
  </si>
  <si>
    <t>Province</t>
  </si>
  <si>
    <t>Cylinder Size</t>
  </si>
  <si>
    <t xml:space="preserve"> Price
06 April 2023</t>
  </si>
  <si>
    <t>Revised Price
03 May  2023</t>
  </si>
  <si>
    <t>151111510-00000</t>
  </si>
  <si>
    <t>Eastern Cape</t>
  </si>
  <si>
    <t>Per Kilogram</t>
  </si>
  <si>
    <t>Free State</t>
  </si>
  <si>
    <t>Gauteng</t>
  </si>
  <si>
    <t>Kwa-Zulu Natal</t>
  </si>
  <si>
    <t>Limpopo</t>
  </si>
  <si>
    <t>Mpumalanga</t>
  </si>
  <si>
    <t>North West</t>
  </si>
  <si>
    <t>Northern Cape</t>
  </si>
  <si>
    <t>Western Cape</t>
  </si>
  <si>
    <t>151111510-00001</t>
  </si>
  <si>
    <t>151111510-00002</t>
  </si>
  <si>
    <t>Ref  RT51-2022	  Tel:   012 315 5299    
	Email:  TCcontracts2@treasury.gov.za</t>
  </si>
  <si>
    <t>Revised Price
07 June  2023</t>
  </si>
  <si>
    <t>Revised Price
07 June 2023</t>
  </si>
  <si>
    <t xml:space="preserve"> </t>
  </si>
  <si>
    <t>Letsepe Mining (Pty) Ltd</t>
  </si>
  <si>
    <t>Price movement</t>
  </si>
  <si>
    <t>Revised Price
5 July 2023</t>
  </si>
  <si>
    <t>Revised Price
05 July 2023</t>
  </si>
  <si>
    <t>MDZ Fleet Solution (Pty) Ltd</t>
  </si>
  <si>
    <t>Revised Price
5 July  2023</t>
  </si>
  <si>
    <t>Mulemba Construction and Distribution CC</t>
  </si>
  <si>
    <t>Onolo Group (Pty) Ltd</t>
  </si>
  <si>
    <t>Prodipix 212</t>
  </si>
  <si>
    <t>Sibanesihle Energy (Pty) Ltd</t>
  </si>
  <si>
    <t>VNG Projects</t>
  </si>
  <si>
    <t>Revised Price
2 August 2023</t>
  </si>
  <si>
    <t>Revised Price
2 August  2023</t>
  </si>
  <si>
    <t>Revised Price
6 September 2023</t>
  </si>
  <si>
    <t>Revised Price
6 September  2023</t>
  </si>
  <si>
    <t>Revised Price
06 September 2023</t>
  </si>
  <si>
    <t>Revised Price
4 October 2023</t>
  </si>
  <si>
    <t>Prices have been adjusted as per the Media Statement issued on 27 October 2023 by the Department of Energy for the following products.</t>
  </si>
  <si>
    <t>Effective date: 1 November 2023</t>
  </si>
  <si>
    <t>ADDENDUM 11</t>
  </si>
  <si>
    <t>Revised Price
1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</si>
</sst>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&quot;#,##0.00;[Red]\-&quot;R&quot;#,##0.00"/>
    <numFmt numFmtId="164" formatCode="#,##0.00_ ;[Red]\-#,##0.00\ "/>
    <numFmt numFmtId="165" formatCode="&quot;R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1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/>
    <xf numFmtId="164" fontId="1" fillId="2" borderId="0" xfId="0" applyNumberFormat="1" applyFont="1" applyFill="1"/>
    <xf numFmtId="165" fontId="1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7" fontId="6" fillId="3" borderId="1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8" fontId="1" fillId="2" borderId="1" xfId="0" applyNumberFormat="1" applyFont="1" applyFill="1" applyBorder="1" applyAlignment="1">
      <alignment horizontal="center" vertical="center"/>
    </xf>
    <xf numFmtId="15" fontId="3" fillId="3" borderId="1" xfId="0" applyNumberFormat="1" applyFont="1" applyFill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165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5</xdr:col>
      <xdr:colOff>637118</xdr:colOff>
      <xdr:row>0</xdr:row>
      <xdr:rowOff>1212851</xdr:rowOff>
    </xdr:to>
    <xdr:pic>
      <xdr:nvPicPr>
        <xdr:cNvPr id="7" name="Picture 6" descr="Letter Head">
          <a:extLst>
            <a:ext uri="{FF2B5EF4-FFF2-40B4-BE49-F238E27FC236}">
              <a16:creationId xmlns:a16="http://schemas.microsoft.com/office/drawing/2014/main" id="{F677A39D-F13A-4196-B14F-1E458A4CFD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1"/>
          <a:ext cx="5691718" cy="121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770468</xdr:colOff>
      <xdr:row>0</xdr:row>
      <xdr:rowOff>1054100</xdr:rowOff>
    </xdr:to>
    <xdr:pic>
      <xdr:nvPicPr>
        <xdr:cNvPr id="2" name="Picture 1" descr="Letter Head">
          <a:extLst>
            <a:ext uri="{FF2B5EF4-FFF2-40B4-BE49-F238E27FC236}">
              <a16:creationId xmlns:a16="http://schemas.microsoft.com/office/drawing/2014/main" id="{D968CD1E-0BA9-488B-A3C4-8EFE5C17B4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05B4AD62-F7DC-4FEB-8949-D5DB34929C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4" name="Picture 3" descr="Letter Head">
          <a:extLst>
            <a:ext uri="{FF2B5EF4-FFF2-40B4-BE49-F238E27FC236}">
              <a16:creationId xmlns:a16="http://schemas.microsoft.com/office/drawing/2014/main" id="{B7E97CE1-C515-49A4-ADA1-10B4249341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DAD500DE-3EE9-4585-A05F-A459413D76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0B885E3E-CC45-4A6A-8420-B02FE8BD9B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198968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7599BB99-2B7F-4B61-BD5E-7E1F6A37E5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8756-E478-4879-9C12-AC4132E70932}">
  <dimension ref="A1:Y108"/>
  <sheetViews>
    <sheetView tabSelected="1" topLeftCell="A105" workbookViewId="0">
      <selection activeCell="V2" sqref="R1:V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3" width="12.7265625" style="1" customWidth="1"/>
    <col min="4" max="11" width="14.1796875" style="1" customWidth="1"/>
    <col min="12" max="13" width="8.7265625" style="1"/>
    <col min="14" max="14" width="15.81640625" style="1" customWidth="1"/>
    <col min="15" max="15" width="8.7265625" style="1" customWidth="1"/>
    <col min="16" max="16" width="1.36328125" style="1" customWidth="1"/>
    <col min="17" max="17" width="10.81640625" style="1" customWidth="1"/>
    <col min="18" max="20" width="10.81640625" style="1" hidden="1" customWidth="1"/>
    <col min="21" max="21" width="8.7265625" style="1" hidden="1" customWidth="1"/>
    <col min="22" max="22" width="9.453125" style="1" hidden="1" customWidth="1"/>
    <col min="23" max="23" width="12.1796875" style="1" customWidth="1"/>
    <col min="24" max="24" width="15.81640625" style="1" customWidth="1"/>
    <col min="25" max="25" width="9.36328125" style="1" customWidth="1"/>
    <col min="26" max="26" width="8.36328125" style="1" customWidth="1"/>
    <col min="27" max="27" width="8.7265625" style="1" customWidth="1"/>
    <col min="28" max="16384" width="8.7265625" style="1"/>
  </cols>
  <sheetData>
    <row r="1" spans="1:25" ht="83" customHeight="1" x14ac:dyDescent="0.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25" ht="45.5" customHeight="1" x14ac:dyDescent="0.3">
      <c r="A2" s="21" t="s">
        <v>19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25" ht="26" customHeight="1" x14ac:dyDescent="0.3">
      <c r="A3" s="22" t="s">
        <v>42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25" ht="37" customHeight="1" x14ac:dyDescent="0.3">
      <c r="A4" s="23" t="s">
        <v>0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25" ht="46.5" customHeight="1" x14ac:dyDescent="0.3">
      <c r="A5" s="24" t="s">
        <v>40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25" ht="46.5" customHeight="1" x14ac:dyDescent="0.3">
      <c r="A6" s="24" t="s">
        <v>41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25" ht="46.5" customHeight="1" x14ac:dyDescent="0.3">
      <c r="A7" s="25" t="s">
        <v>23</v>
      </c>
      <c r="B7" s="26"/>
      <c r="C7" s="26"/>
      <c r="D7" s="26"/>
      <c r="E7" s="26"/>
      <c r="F7" s="26"/>
      <c r="G7" s="26"/>
      <c r="H7" s="26"/>
      <c r="I7" s="26"/>
      <c r="J7" s="26"/>
      <c r="K7" s="27"/>
      <c r="P7" s="19" t="s">
        <v>24</v>
      </c>
      <c r="Q7" s="19"/>
      <c r="R7" s="19"/>
      <c r="S7" s="19"/>
      <c r="T7" s="19"/>
      <c r="U7" s="19"/>
      <c r="V7" s="19"/>
      <c r="W7" s="19"/>
      <c r="X7" s="19"/>
      <c r="Y7" s="19"/>
    </row>
    <row r="8" spans="1:25" ht="42" x14ac:dyDescent="0.3">
      <c r="A8" s="10" t="s">
        <v>1</v>
      </c>
      <c r="B8" s="10" t="s">
        <v>2</v>
      </c>
      <c r="C8" s="10" t="s">
        <v>3</v>
      </c>
      <c r="D8" s="10" t="s">
        <v>4</v>
      </c>
      <c r="E8" s="10" t="s">
        <v>5</v>
      </c>
      <c r="F8" s="10" t="s">
        <v>20</v>
      </c>
      <c r="G8" s="10" t="s">
        <v>25</v>
      </c>
      <c r="H8" s="10" t="s">
        <v>34</v>
      </c>
      <c r="I8" s="10" t="s">
        <v>36</v>
      </c>
      <c r="J8" s="10" t="s">
        <v>39</v>
      </c>
      <c r="K8" s="10" t="s">
        <v>43</v>
      </c>
      <c r="R8" s="11">
        <v>45231</v>
      </c>
      <c r="S8" s="11">
        <v>45201</v>
      </c>
      <c r="T8" s="11">
        <v>45170</v>
      </c>
      <c r="U8" s="11">
        <v>45140</v>
      </c>
      <c r="V8" s="11">
        <v>45108</v>
      </c>
    </row>
    <row r="9" spans="1:25" ht="30" customHeight="1" x14ac:dyDescent="0.3">
      <c r="A9" s="3" t="s">
        <v>6</v>
      </c>
      <c r="B9" s="3" t="s">
        <v>7</v>
      </c>
      <c r="C9" s="4" t="s">
        <v>8</v>
      </c>
      <c r="D9" s="5">
        <v>44.14</v>
      </c>
      <c r="E9" s="5">
        <f>D9-4.44</f>
        <v>39.700000000000003</v>
      </c>
      <c r="F9" s="5">
        <f>E9+0.75</f>
        <v>40.450000000000003</v>
      </c>
      <c r="G9" s="5">
        <f t="shared" ref="G9:G40" si="0">F9-V9</f>
        <v>37.49</v>
      </c>
      <c r="H9" s="5">
        <f>G9-U9</f>
        <v>35.880000000000003</v>
      </c>
      <c r="I9" s="5">
        <f>H9+T9</f>
        <v>38.14</v>
      </c>
      <c r="J9" s="5">
        <f>I9+S9</f>
        <v>40.64</v>
      </c>
      <c r="K9" s="5">
        <f>J9+R9</f>
        <v>42.13</v>
      </c>
      <c r="L9" s="8"/>
      <c r="R9" s="9">
        <v>1.49</v>
      </c>
      <c r="S9" s="9">
        <v>2.5</v>
      </c>
      <c r="T9" s="9">
        <v>2.2599999999999998</v>
      </c>
      <c r="U9" s="9">
        <v>1.61</v>
      </c>
      <c r="V9" s="9">
        <v>2.96</v>
      </c>
    </row>
    <row r="10" spans="1:25" ht="30" customHeight="1" x14ac:dyDescent="0.3">
      <c r="A10" s="3"/>
      <c r="B10" s="3"/>
      <c r="C10" s="4">
        <v>9</v>
      </c>
      <c r="D10" s="5">
        <f>D9*C10</f>
        <v>397.26</v>
      </c>
      <c r="E10" s="5">
        <f>E9*C10</f>
        <v>357.3</v>
      </c>
      <c r="F10" s="5">
        <f>$F$9*C10</f>
        <v>364.05</v>
      </c>
      <c r="G10" s="5">
        <f t="shared" si="0"/>
        <v>361.09000000000003</v>
      </c>
      <c r="H10" s="5">
        <f>C10*H9</f>
        <v>322.92</v>
      </c>
      <c r="I10" s="5">
        <f>9*I9</f>
        <v>343.26</v>
      </c>
      <c r="J10" s="5">
        <f>J9*C10</f>
        <v>365.76</v>
      </c>
      <c r="K10" s="5">
        <f>C10*K9</f>
        <v>379.17</v>
      </c>
      <c r="R10" s="9">
        <v>1.49</v>
      </c>
      <c r="S10" s="9">
        <v>2.5</v>
      </c>
      <c r="T10" s="9">
        <v>2.2599999999999998</v>
      </c>
      <c r="U10" s="9">
        <v>1.61</v>
      </c>
      <c r="V10" s="9">
        <v>2.96</v>
      </c>
    </row>
    <row r="11" spans="1:25" ht="30" customHeight="1" x14ac:dyDescent="0.3">
      <c r="A11" s="3"/>
      <c r="B11" s="3"/>
      <c r="C11" s="4">
        <v>14</v>
      </c>
      <c r="D11" s="5">
        <f>D9*C11</f>
        <v>617.96</v>
      </c>
      <c r="E11" s="5">
        <f>E9*C11</f>
        <v>555.80000000000007</v>
      </c>
      <c r="F11" s="5">
        <f>$F$9*C11</f>
        <v>566.30000000000007</v>
      </c>
      <c r="G11" s="5">
        <f t="shared" si="0"/>
        <v>563.34</v>
      </c>
      <c r="H11" s="5">
        <f>C11*H9</f>
        <v>502.32000000000005</v>
      </c>
      <c r="I11" s="5">
        <f>C11*I9</f>
        <v>533.96</v>
      </c>
      <c r="J11" s="5">
        <f>J9*14</f>
        <v>568.96</v>
      </c>
      <c r="K11" s="5">
        <f>C11*K9</f>
        <v>589.82000000000005</v>
      </c>
      <c r="R11" s="9">
        <v>1.49</v>
      </c>
      <c r="S11" s="9">
        <v>2.5</v>
      </c>
      <c r="T11" s="9">
        <v>2.2599999999999998</v>
      </c>
      <c r="U11" s="9">
        <v>1.61</v>
      </c>
      <c r="V11" s="9">
        <v>2.96</v>
      </c>
    </row>
    <row r="12" spans="1:25" ht="30" customHeight="1" x14ac:dyDescent="0.3">
      <c r="A12" s="3"/>
      <c r="B12" s="3"/>
      <c r="C12" s="4">
        <v>19</v>
      </c>
      <c r="D12" s="5">
        <f>D9*C12</f>
        <v>838.66</v>
      </c>
      <c r="E12" s="5">
        <f>E9*C12</f>
        <v>754.30000000000007</v>
      </c>
      <c r="F12" s="5">
        <f>$F$9*C12</f>
        <v>768.55000000000007</v>
      </c>
      <c r="G12" s="5">
        <f t="shared" si="0"/>
        <v>765.59</v>
      </c>
      <c r="H12" s="5">
        <f>C12*H9</f>
        <v>681.72</v>
      </c>
      <c r="I12" s="5">
        <f>C12*I9</f>
        <v>724.66</v>
      </c>
      <c r="J12" s="5">
        <f>J9*19</f>
        <v>772.16</v>
      </c>
      <c r="K12" s="5">
        <f>C12*K9</f>
        <v>800.47</v>
      </c>
      <c r="R12" s="9">
        <v>1.49</v>
      </c>
      <c r="S12" s="9">
        <v>2.5</v>
      </c>
      <c r="T12" s="9">
        <v>2.2599999999999998</v>
      </c>
      <c r="U12" s="9">
        <v>1.61</v>
      </c>
      <c r="V12" s="9">
        <v>2.96</v>
      </c>
    </row>
    <row r="13" spans="1:25" ht="30" customHeight="1" x14ac:dyDescent="0.3">
      <c r="A13" s="3"/>
      <c r="B13" s="3"/>
      <c r="C13" s="4">
        <v>48</v>
      </c>
      <c r="D13" s="5">
        <f>D9*C13</f>
        <v>2118.7200000000003</v>
      </c>
      <c r="E13" s="5">
        <f>E9*C13</f>
        <v>1905.6000000000001</v>
      </c>
      <c r="F13" s="5">
        <f>$F$9*C13</f>
        <v>1941.6000000000001</v>
      </c>
      <c r="G13" s="5">
        <f t="shared" si="0"/>
        <v>1938.64</v>
      </c>
      <c r="H13" s="5">
        <f>C13*H9</f>
        <v>1722.2400000000002</v>
      </c>
      <c r="I13" s="5">
        <f>C13*I9</f>
        <v>1830.72</v>
      </c>
      <c r="J13" s="5">
        <f>J9*48</f>
        <v>1950.72</v>
      </c>
      <c r="K13" s="5">
        <f>C13*K9</f>
        <v>2022.2400000000002</v>
      </c>
      <c r="R13" s="9">
        <v>1.49</v>
      </c>
      <c r="S13" s="9">
        <v>2.5</v>
      </c>
      <c r="T13" s="9">
        <v>2.2599999999999998</v>
      </c>
      <c r="U13" s="9">
        <v>1.61</v>
      </c>
      <c r="V13" s="9">
        <v>2.96</v>
      </c>
    </row>
    <row r="14" spans="1:25" ht="30" customHeight="1" x14ac:dyDescent="0.3">
      <c r="A14" s="3" t="s">
        <v>6</v>
      </c>
      <c r="B14" s="3" t="s">
        <v>9</v>
      </c>
      <c r="C14" s="4" t="s">
        <v>8</v>
      </c>
      <c r="D14" s="5">
        <v>45.28</v>
      </c>
      <c r="E14" s="5">
        <f>D14-4.44</f>
        <v>40.840000000000003</v>
      </c>
      <c r="F14" s="5">
        <f>E14+0.75</f>
        <v>41.59</v>
      </c>
      <c r="G14" s="5">
        <f t="shared" si="0"/>
        <v>38.630000000000003</v>
      </c>
      <c r="H14" s="5">
        <f>G14-U14</f>
        <v>37.020000000000003</v>
      </c>
      <c r="I14" s="5">
        <f>H14+T14</f>
        <v>39.28</v>
      </c>
      <c r="J14" s="5">
        <f>I14+S14</f>
        <v>41.78</v>
      </c>
      <c r="K14" s="5">
        <f>J14+R14</f>
        <v>43.27</v>
      </c>
      <c r="R14" s="9">
        <v>1.49</v>
      </c>
      <c r="S14" s="9">
        <v>2.5</v>
      </c>
      <c r="T14" s="9">
        <v>2.2599999999999998</v>
      </c>
      <c r="U14" s="9">
        <v>1.61</v>
      </c>
      <c r="V14" s="9">
        <v>2.96</v>
      </c>
    </row>
    <row r="15" spans="1:25" ht="30" customHeight="1" x14ac:dyDescent="0.3">
      <c r="A15" s="3"/>
      <c r="B15" s="3"/>
      <c r="C15" s="4">
        <v>9</v>
      </c>
      <c r="D15" s="5">
        <f>D14*C15</f>
        <v>407.52</v>
      </c>
      <c r="E15" s="5">
        <f>E14*C15</f>
        <v>367.56000000000006</v>
      </c>
      <c r="F15" s="5">
        <f>C15*$F$14</f>
        <v>374.31000000000006</v>
      </c>
      <c r="G15" s="5">
        <f t="shared" si="0"/>
        <v>371.35000000000008</v>
      </c>
      <c r="H15" s="5">
        <v>333.18</v>
      </c>
      <c r="I15" s="5">
        <f>C15*I14</f>
        <v>353.52</v>
      </c>
      <c r="J15" s="5">
        <f>J14*9</f>
        <v>376.02</v>
      </c>
      <c r="K15" s="5">
        <f>C15*K14</f>
        <v>389.43</v>
      </c>
      <c r="R15" s="9">
        <v>1.49</v>
      </c>
      <c r="S15" s="9">
        <v>2.5</v>
      </c>
      <c r="T15" s="9">
        <v>2.2599999999999998</v>
      </c>
      <c r="U15" s="9">
        <v>1.61</v>
      </c>
      <c r="V15" s="9">
        <v>2.96</v>
      </c>
    </row>
    <row r="16" spans="1:25" ht="30" customHeight="1" x14ac:dyDescent="0.3">
      <c r="A16" s="3"/>
      <c r="B16" s="3"/>
      <c r="C16" s="4">
        <v>14</v>
      </c>
      <c r="D16" s="5">
        <f>D14*C16</f>
        <v>633.92000000000007</v>
      </c>
      <c r="E16" s="5">
        <f>E14*C16</f>
        <v>571.76</v>
      </c>
      <c r="F16" s="5">
        <f t="shared" ref="F16:F17" si="1">C16*$F$14</f>
        <v>582.26</v>
      </c>
      <c r="G16" s="5">
        <f t="shared" si="0"/>
        <v>579.29999999999995</v>
      </c>
      <c r="H16" s="5">
        <f>C16*H14</f>
        <v>518.28000000000009</v>
      </c>
      <c r="I16" s="5">
        <f>C15*I14</f>
        <v>353.52</v>
      </c>
      <c r="J16" s="5">
        <f>J14*14</f>
        <v>584.92000000000007</v>
      </c>
      <c r="K16" s="5">
        <f>C16*K14</f>
        <v>605.78000000000009</v>
      </c>
      <c r="R16" s="9">
        <v>1.49</v>
      </c>
      <c r="S16" s="9">
        <v>2.5</v>
      </c>
      <c r="T16" s="9">
        <v>2.2599999999999998</v>
      </c>
      <c r="U16" s="9">
        <v>1.61</v>
      </c>
      <c r="V16" s="9">
        <v>2.96</v>
      </c>
    </row>
    <row r="17" spans="1:22" ht="30" customHeight="1" x14ac:dyDescent="0.3">
      <c r="A17" s="3"/>
      <c r="B17" s="3"/>
      <c r="C17" s="4">
        <v>19</v>
      </c>
      <c r="D17" s="5">
        <f>D14*C17</f>
        <v>860.32</v>
      </c>
      <c r="E17" s="5">
        <f>E14*C17</f>
        <v>775.96</v>
      </c>
      <c r="F17" s="5">
        <f t="shared" si="1"/>
        <v>790.21</v>
      </c>
      <c r="G17" s="5">
        <f t="shared" si="0"/>
        <v>787.25</v>
      </c>
      <c r="H17" s="5">
        <f>C17*H14</f>
        <v>703.38000000000011</v>
      </c>
      <c r="I17" s="5">
        <f>C17*I14</f>
        <v>746.32</v>
      </c>
      <c r="J17" s="5">
        <f>J14*19</f>
        <v>793.82</v>
      </c>
      <c r="K17" s="5">
        <f>C17*K14</f>
        <v>822.13000000000011</v>
      </c>
      <c r="R17" s="9">
        <v>1.49</v>
      </c>
      <c r="S17" s="9">
        <v>2.5</v>
      </c>
      <c r="T17" s="9">
        <v>2.2599999999999998</v>
      </c>
      <c r="U17" s="9">
        <v>1.61</v>
      </c>
      <c r="V17" s="9">
        <v>2.96</v>
      </c>
    </row>
    <row r="18" spans="1:22" ht="30" customHeight="1" x14ac:dyDescent="0.3">
      <c r="A18" s="3"/>
      <c r="B18" s="3"/>
      <c r="C18" s="4">
        <v>48</v>
      </c>
      <c r="D18" s="5">
        <f>D14*C18</f>
        <v>2173.44</v>
      </c>
      <c r="E18" s="5">
        <f>E14*C18</f>
        <v>1960.3200000000002</v>
      </c>
      <c r="F18" s="5">
        <f>C18*$F$14</f>
        <v>1996.3200000000002</v>
      </c>
      <c r="G18" s="5">
        <f t="shared" si="0"/>
        <v>1993.3600000000001</v>
      </c>
      <c r="H18" s="5">
        <f>C18*H14</f>
        <v>1776.96</v>
      </c>
      <c r="I18" s="5">
        <f>C18*I14</f>
        <v>1885.44</v>
      </c>
      <c r="J18" s="5">
        <f>J14*48</f>
        <v>2005.44</v>
      </c>
      <c r="K18" s="5">
        <f>C18*K14</f>
        <v>2076.96</v>
      </c>
      <c r="R18" s="9">
        <v>1.49</v>
      </c>
      <c r="S18" s="9">
        <v>2.5</v>
      </c>
      <c r="T18" s="9">
        <v>2.2599999999999998</v>
      </c>
      <c r="U18" s="9">
        <v>1.61</v>
      </c>
      <c r="V18" s="9">
        <v>2.96</v>
      </c>
    </row>
    <row r="19" spans="1:22" ht="30" customHeight="1" x14ac:dyDescent="0.3">
      <c r="A19" s="3" t="s">
        <v>6</v>
      </c>
      <c r="B19" s="3" t="s">
        <v>10</v>
      </c>
      <c r="C19" s="4" t="s">
        <v>8</v>
      </c>
      <c r="D19" s="5">
        <v>45.15</v>
      </c>
      <c r="E19" s="5">
        <f>D19-4.44</f>
        <v>40.71</v>
      </c>
      <c r="F19" s="5">
        <f>E19+0.75</f>
        <v>41.46</v>
      </c>
      <c r="G19" s="5">
        <f t="shared" si="0"/>
        <v>38.5</v>
      </c>
      <c r="H19" s="5">
        <f t="shared" ref="H19:H44" si="2">G19-U19</f>
        <v>36.89</v>
      </c>
      <c r="I19" s="5">
        <f>H19+T19</f>
        <v>39.15</v>
      </c>
      <c r="J19" s="5">
        <f>I19+S19</f>
        <v>41.65</v>
      </c>
      <c r="K19" s="5">
        <f>J19+R19</f>
        <v>43.14</v>
      </c>
      <c r="R19" s="9">
        <v>1.49</v>
      </c>
      <c r="S19" s="9">
        <v>2.5</v>
      </c>
      <c r="T19" s="9">
        <v>2.2599999999999998</v>
      </c>
      <c r="U19" s="9">
        <v>1.61</v>
      </c>
      <c r="V19" s="9">
        <v>2.96</v>
      </c>
    </row>
    <row r="20" spans="1:22" ht="30" customHeight="1" x14ac:dyDescent="0.3">
      <c r="A20" s="3"/>
      <c r="B20" s="3"/>
      <c r="C20" s="4">
        <v>9</v>
      </c>
      <c r="D20" s="5">
        <f>D19*C20</f>
        <v>406.34999999999997</v>
      </c>
      <c r="E20" s="5">
        <f>E19*C20</f>
        <v>366.39</v>
      </c>
      <c r="F20" s="5">
        <f>C20*$F$19</f>
        <v>373.14</v>
      </c>
      <c r="G20" s="5">
        <f t="shared" si="0"/>
        <v>370.18</v>
      </c>
      <c r="H20" s="5">
        <f>C20*H19</f>
        <v>332.01</v>
      </c>
      <c r="I20" s="5">
        <f>C20*I19</f>
        <v>352.34999999999997</v>
      </c>
      <c r="J20" s="5">
        <f>J19*9</f>
        <v>374.84999999999997</v>
      </c>
      <c r="K20" s="5">
        <f>C20*K19</f>
        <v>388.26</v>
      </c>
      <c r="R20" s="9">
        <v>1.49</v>
      </c>
      <c r="S20" s="9">
        <v>2.5</v>
      </c>
      <c r="T20" s="9">
        <v>2.2599999999999998</v>
      </c>
      <c r="U20" s="9">
        <v>1.61</v>
      </c>
      <c r="V20" s="9">
        <v>2.96</v>
      </c>
    </row>
    <row r="21" spans="1:22" ht="30" customHeight="1" x14ac:dyDescent="0.3">
      <c r="A21" s="3"/>
      <c r="B21" s="3"/>
      <c r="C21" s="4">
        <v>14</v>
      </c>
      <c r="D21" s="5">
        <f>D19*C21</f>
        <v>632.1</v>
      </c>
      <c r="E21" s="5">
        <f>E19*C21</f>
        <v>569.94000000000005</v>
      </c>
      <c r="F21" s="5">
        <f t="shared" ref="F21:F23" si="3">C21*$F$19</f>
        <v>580.44000000000005</v>
      </c>
      <c r="G21" s="5">
        <f t="shared" si="0"/>
        <v>577.48</v>
      </c>
      <c r="H21" s="5">
        <f>C21*H19</f>
        <v>516.46</v>
      </c>
      <c r="I21" s="5">
        <f>C21*I19</f>
        <v>548.1</v>
      </c>
      <c r="J21" s="5">
        <f>J19*14</f>
        <v>583.1</v>
      </c>
      <c r="K21" s="5">
        <f>C21*K19</f>
        <v>603.96</v>
      </c>
      <c r="R21" s="9">
        <v>1.49</v>
      </c>
      <c r="S21" s="9">
        <v>2.5</v>
      </c>
      <c r="T21" s="9">
        <v>2.2599999999999998</v>
      </c>
      <c r="U21" s="9">
        <v>1.61</v>
      </c>
      <c r="V21" s="9">
        <v>2.96</v>
      </c>
    </row>
    <row r="22" spans="1:22" ht="30" customHeight="1" x14ac:dyDescent="0.3">
      <c r="A22" s="3"/>
      <c r="B22" s="3"/>
      <c r="C22" s="4">
        <v>19</v>
      </c>
      <c r="D22" s="5">
        <f>D19*C22</f>
        <v>857.85</v>
      </c>
      <c r="E22" s="5">
        <f>E19*C22</f>
        <v>773.49</v>
      </c>
      <c r="F22" s="5">
        <f t="shared" si="3"/>
        <v>787.74</v>
      </c>
      <c r="G22" s="5">
        <f t="shared" si="0"/>
        <v>784.78</v>
      </c>
      <c r="H22" s="5">
        <f>C22*H19</f>
        <v>700.91</v>
      </c>
      <c r="I22" s="5">
        <f>C22*I19</f>
        <v>743.85</v>
      </c>
      <c r="J22" s="5">
        <f>J19*19</f>
        <v>791.35</v>
      </c>
      <c r="K22" s="5">
        <f>C22*K19</f>
        <v>819.66</v>
      </c>
      <c r="R22" s="9">
        <v>1.49</v>
      </c>
      <c r="S22" s="9">
        <v>2.5</v>
      </c>
      <c r="T22" s="9">
        <v>2.2599999999999998</v>
      </c>
      <c r="U22" s="9">
        <v>1.61</v>
      </c>
      <c r="V22" s="9">
        <v>2.96</v>
      </c>
    </row>
    <row r="23" spans="1:22" ht="30" customHeight="1" x14ac:dyDescent="0.3">
      <c r="A23" s="3"/>
      <c r="B23" s="3"/>
      <c r="C23" s="4">
        <v>48</v>
      </c>
      <c r="D23" s="5">
        <f>D19*C23</f>
        <v>2167.1999999999998</v>
      </c>
      <c r="E23" s="5">
        <f>E19*C23</f>
        <v>1954.08</v>
      </c>
      <c r="F23" s="5">
        <f t="shared" si="3"/>
        <v>1990.08</v>
      </c>
      <c r="G23" s="5">
        <f t="shared" si="0"/>
        <v>1987.12</v>
      </c>
      <c r="H23" s="5">
        <f>C23*H19</f>
        <v>1770.72</v>
      </c>
      <c r="I23" s="5">
        <f>C23*I19</f>
        <v>1879.1999999999998</v>
      </c>
      <c r="J23" s="5">
        <f>J19*48</f>
        <v>1999.1999999999998</v>
      </c>
      <c r="K23" s="5">
        <f>C23*K19</f>
        <v>2070.7200000000003</v>
      </c>
      <c r="R23" s="9">
        <v>1.49</v>
      </c>
      <c r="S23" s="9">
        <v>2.5</v>
      </c>
      <c r="T23" s="9">
        <v>2.2599999999999998</v>
      </c>
      <c r="U23" s="9">
        <v>1.61</v>
      </c>
      <c r="V23" s="9">
        <v>2.96</v>
      </c>
    </row>
    <row r="24" spans="1:22" ht="30" customHeight="1" x14ac:dyDescent="0.3">
      <c r="A24" s="3" t="s">
        <v>6</v>
      </c>
      <c r="B24" s="3" t="s">
        <v>11</v>
      </c>
      <c r="C24" s="4" t="s">
        <v>8</v>
      </c>
      <c r="D24" s="5">
        <v>44.33</v>
      </c>
      <c r="E24" s="5">
        <f>D24-4.44</f>
        <v>39.89</v>
      </c>
      <c r="F24" s="5">
        <f>E24+0.75</f>
        <v>40.64</v>
      </c>
      <c r="G24" s="5">
        <f t="shared" si="0"/>
        <v>37.68</v>
      </c>
      <c r="H24" s="5">
        <f t="shared" si="2"/>
        <v>36.07</v>
      </c>
      <c r="I24" s="5">
        <f>H24+T24</f>
        <v>38.33</v>
      </c>
      <c r="J24" s="5">
        <f>I24+S24</f>
        <v>40.83</v>
      </c>
      <c r="K24" s="5">
        <f>J24+R24</f>
        <v>42.32</v>
      </c>
      <c r="R24" s="9">
        <v>1.49</v>
      </c>
      <c r="S24" s="9">
        <v>2.5</v>
      </c>
      <c r="T24" s="9">
        <v>2.2599999999999998</v>
      </c>
      <c r="U24" s="9">
        <v>1.61</v>
      </c>
      <c r="V24" s="9">
        <v>2.96</v>
      </c>
    </row>
    <row r="25" spans="1:22" ht="30" customHeight="1" x14ac:dyDescent="0.3">
      <c r="A25" s="3"/>
      <c r="B25" s="3"/>
      <c r="C25" s="4">
        <v>9</v>
      </c>
      <c r="D25" s="5">
        <f>D24*C25</f>
        <v>398.96999999999997</v>
      </c>
      <c r="E25" s="5">
        <f>E24*C25</f>
        <v>359.01</v>
      </c>
      <c r="F25" s="5">
        <f>C25*$F$24</f>
        <v>365.76</v>
      </c>
      <c r="G25" s="5">
        <f t="shared" si="0"/>
        <v>362.8</v>
      </c>
      <c r="H25" s="5">
        <f>C25*H24</f>
        <v>324.63</v>
      </c>
      <c r="I25" s="5">
        <v>344.97</v>
      </c>
      <c r="J25" s="5">
        <f>J24*9</f>
        <v>367.46999999999997</v>
      </c>
      <c r="K25" s="5">
        <f>C25*K24</f>
        <v>380.88</v>
      </c>
      <c r="R25" s="9">
        <v>1.49</v>
      </c>
      <c r="S25" s="9">
        <v>2.5</v>
      </c>
      <c r="T25" s="9">
        <v>2.2599999999999998</v>
      </c>
      <c r="U25" s="9">
        <v>1.61</v>
      </c>
      <c r="V25" s="9">
        <v>2.96</v>
      </c>
    </row>
    <row r="26" spans="1:22" ht="30" customHeight="1" x14ac:dyDescent="0.3">
      <c r="A26" s="3"/>
      <c r="B26" s="3"/>
      <c r="C26" s="4">
        <v>14</v>
      </c>
      <c r="D26" s="5">
        <f>D24*C26</f>
        <v>620.62</v>
      </c>
      <c r="E26" s="5">
        <f>E24*C26</f>
        <v>558.46</v>
      </c>
      <c r="F26" s="5">
        <f t="shared" ref="F26:F28" si="4">C26*$F$24</f>
        <v>568.96</v>
      </c>
      <c r="G26" s="5">
        <f t="shared" si="0"/>
        <v>566</v>
      </c>
      <c r="H26" s="5">
        <f>C26*H24</f>
        <v>504.98</v>
      </c>
      <c r="I26" s="5">
        <f>C26*I24</f>
        <v>536.62</v>
      </c>
      <c r="J26" s="5">
        <f>C26*J24</f>
        <v>571.62</v>
      </c>
      <c r="K26" s="5">
        <f>C26*K24</f>
        <v>592.48</v>
      </c>
      <c r="R26" s="9">
        <v>1.49</v>
      </c>
      <c r="S26" s="9">
        <v>2.5</v>
      </c>
      <c r="T26" s="9">
        <v>2.2599999999999998</v>
      </c>
      <c r="U26" s="9">
        <v>1.61</v>
      </c>
      <c r="V26" s="9">
        <v>2.96</v>
      </c>
    </row>
    <row r="27" spans="1:22" ht="30" customHeight="1" x14ac:dyDescent="0.3">
      <c r="A27" s="3"/>
      <c r="B27" s="3"/>
      <c r="C27" s="4">
        <v>19</v>
      </c>
      <c r="D27" s="5">
        <f>D24*C27</f>
        <v>842.27</v>
      </c>
      <c r="E27" s="5">
        <f>E24*C27</f>
        <v>757.91</v>
      </c>
      <c r="F27" s="5">
        <f t="shared" si="4"/>
        <v>772.16</v>
      </c>
      <c r="G27" s="5">
        <f t="shared" si="0"/>
        <v>769.19999999999993</v>
      </c>
      <c r="H27" s="5">
        <f>C27*H24</f>
        <v>685.33</v>
      </c>
      <c r="I27" s="5">
        <f>C27*I24</f>
        <v>728.27</v>
      </c>
      <c r="J27" s="5">
        <f>C27*J24</f>
        <v>775.77</v>
      </c>
      <c r="K27" s="5">
        <f>C27*K24</f>
        <v>804.08</v>
      </c>
      <c r="R27" s="9">
        <v>1.49</v>
      </c>
      <c r="S27" s="9">
        <v>2.5</v>
      </c>
      <c r="T27" s="9">
        <v>2.2599999999999998</v>
      </c>
      <c r="U27" s="9">
        <v>1.61</v>
      </c>
      <c r="V27" s="9">
        <v>2.96</v>
      </c>
    </row>
    <row r="28" spans="1:22" ht="30" customHeight="1" x14ac:dyDescent="0.3">
      <c r="A28" s="3"/>
      <c r="B28" s="3"/>
      <c r="C28" s="4">
        <v>48</v>
      </c>
      <c r="D28" s="5">
        <f>D24*C28</f>
        <v>2127.84</v>
      </c>
      <c r="E28" s="5">
        <f>E24*C28</f>
        <v>1914.72</v>
      </c>
      <c r="F28" s="5">
        <f t="shared" si="4"/>
        <v>1950.72</v>
      </c>
      <c r="G28" s="5">
        <f t="shared" si="0"/>
        <v>1947.76</v>
      </c>
      <c r="H28" s="5">
        <f>C28*H24</f>
        <v>1731.3600000000001</v>
      </c>
      <c r="I28" s="5">
        <f>C28*I24</f>
        <v>1839.84</v>
      </c>
      <c r="J28" s="5">
        <f>C28*J24</f>
        <v>1959.84</v>
      </c>
      <c r="K28" s="5">
        <f>C28*K24</f>
        <v>2031.3600000000001</v>
      </c>
      <c r="R28" s="9">
        <v>1.49</v>
      </c>
      <c r="S28" s="9">
        <v>2.5</v>
      </c>
      <c r="T28" s="9">
        <v>2.2599999999999998</v>
      </c>
      <c r="U28" s="9">
        <v>1.61</v>
      </c>
      <c r="V28" s="9">
        <v>2.96</v>
      </c>
    </row>
    <row r="29" spans="1:22" ht="30" customHeight="1" x14ac:dyDescent="0.3">
      <c r="A29" s="3" t="s">
        <v>6</v>
      </c>
      <c r="B29" s="3" t="s">
        <v>12</v>
      </c>
      <c r="C29" s="4" t="s">
        <v>8</v>
      </c>
      <c r="D29" s="5">
        <v>44.33</v>
      </c>
      <c r="E29" s="5">
        <f>D29-4.44</f>
        <v>39.89</v>
      </c>
      <c r="F29" s="5">
        <f>E29+0.75</f>
        <v>40.64</v>
      </c>
      <c r="G29" s="5">
        <f t="shared" si="0"/>
        <v>37.68</v>
      </c>
      <c r="H29" s="5">
        <f t="shared" si="2"/>
        <v>36.07</v>
      </c>
      <c r="I29" s="5">
        <f>H29+T29</f>
        <v>38.33</v>
      </c>
      <c r="J29" s="5">
        <f>I29+S29</f>
        <v>40.83</v>
      </c>
      <c r="K29" s="5">
        <f>J29+R29</f>
        <v>42.32</v>
      </c>
      <c r="R29" s="9">
        <v>1.49</v>
      </c>
      <c r="S29" s="9">
        <v>2.5</v>
      </c>
      <c r="T29" s="9">
        <v>2.2599999999999998</v>
      </c>
      <c r="U29" s="9">
        <v>1.61</v>
      </c>
      <c r="V29" s="9">
        <v>2.96</v>
      </c>
    </row>
    <row r="30" spans="1:22" ht="30" customHeight="1" x14ac:dyDescent="0.3">
      <c r="A30" s="3"/>
      <c r="B30" s="3"/>
      <c r="C30" s="4">
        <v>9</v>
      </c>
      <c r="D30" s="5">
        <f>D29*C30</f>
        <v>398.96999999999997</v>
      </c>
      <c r="E30" s="5">
        <f>E29*C30</f>
        <v>359.01</v>
      </c>
      <c r="F30" s="5">
        <f>C30*$F$29</f>
        <v>365.76</v>
      </c>
      <c r="G30" s="5">
        <f t="shared" si="0"/>
        <v>362.8</v>
      </c>
      <c r="H30" s="5">
        <f>C30*H29</f>
        <v>324.63</v>
      </c>
      <c r="I30" s="5">
        <f>C30*I29</f>
        <v>344.96999999999997</v>
      </c>
      <c r="J30" s="5">
        <f>C30*J29</f>
        <v>367.46999999999997</v>
      </c>
      <c r="K30" s="5">
        <f>C30*K29</f>
        <v>380.88</v>
      </c>
      <c r="R30" s="9">
        <v>1.49</v>
      </c>
      <c r="S30" s="9">
        <v>2.5</v>
      </c>
      <c r="T30" s="9">
        <v>2.2599999999999998</v>
      </c>
      <c r="U30" s="9">
        <v>1.61</v>
      </c>
      <c r="V30" s="9">
        <v>2.96</v>
      </c>
    </row>
    <row r="31" spans="1:22" ht="30" customHeight="1" x14ac:dyDescent="0.3">
      <c r="A31" s="3"/>
      <c r="B31" s="3"/>
      <c r="C31" s="4">
        <v>14</v>
      </c>
      <c r="D31" s="5">
        <f>D29*C31</f>
        <v>620.62</v>
      </c>
      <c r="E31" s="5">
        <f>E29*C31</f>
        <v>558.46</v>
      </c>
      <c r="F31" s="5">
        <f t="shared" ref="F31:F33" si="5">C31*$F$29</f>
        <v>568.96</v>
      </c>
      <c r="G31" s="5">
        <f t="shared" si="0"/>
        <v>566</v>
      </c>
      <c r="H31" s="5">
        <f>C31*H29</f>
        <v>504.98</v>
      </c>
      <c r="I31" s="5">
        <f>C31*I29</f>
        <v>536.62</v>
      </c>
      <c r="J31" s="5">
        <f>C31*J29</f>
        <v>571.62</v>
      </c>
      <c r="K31" s="5">
        <f>C31*K29</f>
        <v>592.48</v>
      </c>
      <c r="R31" s="9">
        <v>1.49</v>
      </c>
      <c r="S31" s="9">
        <v>2.5</v>
      </c>
      <c r="T31" s="9">
        <v>2.2599999999999998</v>
      </c>
      <c r="U31" s="9">
        <v>1.61</v>
      </c>
      <c r="V31" s="9">
        <v>2.96</v>
      </c>
    </row>
    <row r="32" spans="1:22" ht="30" customHeight="1" x14ac:dyDescent="0.3">
      <c r="A32" s="3"/>
      <c r="B32" s="3"/>
      <c r="C32" s="4">
        <v>19</v>
      </c>
      <c r="D32" s="5">
        <f>D29*C32</f>
        <v>842.27</v>
      </c>
      <c r="E32" s="5">
        <f>E29*C32</f>
        <v>757.91</v>
      </c>
      <c r="F32" s="5">
        <f t="shared" si="5"/>
        <v>772.16</v>
      </c>
      <c r="G32" s="5">
        <f t="shared" si="0"/>
        <v>769.19999999999993</v>
      </c>
      <c r="H32" s="5">
        <f>C32*H29</f>
        <v>685.33</v>
      </c>
      <c r="I32" s="5">
        <f>19*I29</f>
        <v>728.27</v>
      </c>
      <c r="J32" s="5">
        <f>C32*J29</f>
        <v>775.77</v>
      </c>
      <c r="K32" s="5">
        <f>C32*K29</f>
        <v>804.08</v>
      </c>
      <c r="R32" s="9">
        <v>1.49</v>
      </c>
      <c r="S32" s="9">
        <v>2.5</v>
      </c>
      <c r="T32" s="9">
        <v>2.2599999999999998</v>
      </c>
      <c r="U32" s="9">
        <v>1.61</v>
      </c>
      <c r="V32" s="9">
        <v>2.96</v>
      </c>
    </row>
    <row r="33" spans="1:22" ht="30" customHeight="1" x14ac:dyDescent="0.3">
      <c r="A33" s="3"/>
      <c r="B33" s="3"/>
      <c r="C33" s="4">
        <v>48</v>
      </c>
      <c r="D33" s="5">
        <f>D29*C33</f>
        <v>2127.84</v>
      </c>
      <c r="E33" s="5">
        <f>E29*C33</f>
        <v>1914.72</v>
      </c>
      <c r="F33" s="5">
        <f t="shared" si="5"/>
        <v>1950.72</v>
      </c>
      <c r="G33" s="5">
        <f t="shared" si="0"/>
        <v>1947.76</v>
      </c>
      <c r="H33" s="5">
        <f>C33*H29</f>
        <v>1731.3600000000001</v>
      </c>
      <c r="I33" s="5">
        <f>C33*I29</f>
        <v>1839.84</v>
      </c>
      <c r="J33" s="5">
        <f>C33*J29</f>
        <v>1959.84</v>
      </c>
      <c r="K33" s="5">
        <f>C33*K29</f>
        <v>2031.3600000000001</v>
      </c>
      <c r="R33" s="9">
        <v>1.49</v>
      </c>
      <c r="S33" s="9">
        <v>2.5</v>
      </c>
      <c r="T33" s="9">
        <v>2.2599999999999998</v>
      </c>
      <c r="U33" s="9">
        <v>1.61</v>
      </c>
      <c r="V33" s="9">
        <v>2.96</v>
      </c>
    </row>
    <row r="34" spans="1:22" ht="30" customHeight="1" x14ac:dyDescent="0.3">
      <c r="A34" s="3" t="s">
        <v>6</v>
      </c>
      <c r="B34" s="3" t="s">
        <v>13</v>
      </c>
      <c r="C34" s="4" t="s">
        <v>8</v>
      </c>
      <c r="D34" s="5">
        <v>44.17</v>
      </c>
      <c r="E34" s="5">
        <f>D34-4.44</f>
        <v>39.730000000000004</v>
      </c>
      <c r="F34" s="5">
        <f>E34+0.75</f>
        <v>40.480000000000004</v>
      </c>
      <c r="G34" s="5">
        <f t="shared" si="0"/>
        <v>37.520000000000003</v>
      </c>
      <c r="H34" s="5">
        <f t="shared" si="2"/>
        <v>35.910000000000004</v>
      </c>
      <c r="I34" s="5">
        <f>H34+T34</f>
        <v>38.17</v>
      </c>
      <c r="J34" s="5">
        <f>I34+S34</f>
        <v>40.67</v>
      </c>
      <c r="K34" s="5">
        <f>J34+R34</f>
        <v>42.160000000000004</v>
      </c>
      <c r="R34" s="9">
        <v>1.49</v>
      </c>
      <c r="S34" s="9">
        <v>2.5</v>
      </c>
      <c r="T34" s="9">
        <v>2.2599999999999998</v>
      </c>
      <c r="U34" s="9">
        <v>1.61</v>
      </c>
      <c r="V34" s="9">
        <v>2.96</v>
      </c>
    </row>
    <row r="35" spans="1:22" ht="30" customHeight="1" x14ac:dyDescent="0.3">
      <c r="A35" s="3"/>
      <c r="B35" s="3"/>
      <c r="C35" s="4">
        <v>9</v>
      </c>
      <c r="D35" s="5">
        <f>D34*C35</f>
        <v>397.53000000000003</v>
      </c>
      <c r="E35" s="5">
        <f>E34*C35</f>
        <v>357.57000000000005</v>
      </c>
      <c r="F35" s="5">
        <f>C35*$F$34</f>
        <v>364.32000000000005</v>
      </c>
      <c r="G35" s="5">
        <f t="shared" si="0"/>
        <v>361.36000000000007</v>
      </c>
      <c r="H35" s="5">
        <f>C35*H34</f>
        <v>323.19000000000005</v>
      </c>
      <c r="I35" s="5">
        <f>C35*I34</f>
        <v>343.53000000000003</v>
      </c>
      <c r="J35" s="5">
        <f>J34*C35</f>
        <v>366.03000000000003</v>
      </c>
      <c r="K35" s="5">
        <f>C35*K34</f>
        <v>379.44000000000005</v>
      </c>
      <c r="R35" s="9">
        <v>1.49</v>
      </c>
      <c r="S35" s="9">
        <v>2.5</v>
      </c>
      <c r="T35" s="9">
        <v>2.2599999999999998</v>
      </c>
      <c r="U35" s="9">
        <v>1.61</v>
      </c>
      <c r="V35" s="9">
        <v>2.96</v>
      </c>
    </row>
    <row r="36" spans="1:22" ht="30" customHeight="1" x14ac:dyDescent="0.3">
      <c r="A36" s="3"/>
      <c r="B36" s="3"/>
      <c r="C36" s="4">
        <v>14</v>
      </c>
      <c r="D36" s="5">
        <f>D34*C36</f>
        <v>618.38</v>
      </c>
      <c r="E36" s="5">
        <f>E34*C36</f>
        <v>556.22</v>
      </c>
      <c r="F36" s="5">
        <f t="shared" ref="F36:F38" si="6">C36*$F$34</f>
        <v>566.72</v>
      </c>
      <c r="G36" s="5">
        <f t="shared" si="0"/>
        <v>563.76</v>
      </c>
      <c r="H36" s="5">
        <f>C36*H34</f>
        <v>502.74000000000007</v>
      </c>
      <c r="I36" s="5">
        <f>C36*I34</f>
        <v>534.38</v>
      </c>
      <c r="J36" s="5">
        <f>C36*J34</f>
        <v>569.38</v>
      </c>
      <c r="K36" s="5">
        <f>C36*K34</f>
        <v>590.24</v>
      </c>
      <c r="R36" s="9">
        <v>1.49</v>
      </c>
      <c r="S36" s="9">
        <v>2.5</v>
      </c>
      <c r="T36" s="9">
        <v>2.2599999999999998</v>
      </c>
      <c r="U36" s="9">
        <v>1.61</v>
      </c>
      <c r="V36" s="9">
        <v>2.96</v>
      </c>
    </row>
    <row r="37" spans="1:22" ht="30" customHeight="1" x14ac:dyDescent="0.3">
      <c r="A37" s="3"/>
      <c r="B37" s="3"/>
      <c r="C37" s="4">
        <v>19</v>
      </c>
      <c r="D37" s="5">
        <f>D34*C37</f>
        <v>839.23</v>
      </c>
      <c r="E37" s="5">
        <f>E34*C37</f>
        <v>754.87000000000012</v>
      </c>
      <c r="F37" s="5">
        <f t="shared" si="6"/>
        <v>769.12000000000012</v>
      </c>
      <c r="G37" s="5">
        <f t="shared" si="0"/>
        <v>766.16000000000008</v>
      </c>
      <c r="H37" s="5">
        <f>C37*H34</f>
        <v>682.29000000000008</v>
      </c>
      <c r="I37" s="5">
        <f>C37*I34</f>
        <v>725.23</v>
      </c>
      <c r="J37" s="5">
        <f>C37*J34</f>
        <v>772.73</v>
      </c>
      <c r="K37" s="5">
        <f>C37*K34</f>
        <v>801.04000000000008</v>
      </c>
      <c r="R37" s="9">
        <v>1.49</v>
      </c>
      <c r="S37" s="9">
        <v>2.5</v>
      </c>
      <c r="T37" s="9">
        <v>2.2599999999999998</v>
      </c>
      <c r="U37" s="9">
        <v>1.61</v>
      </c>
      <c r="V37" s="9">
        <v>2.96</v>
      </c>
    </row>
    <row r="38" spans="1:22" ht="30" customHeight="1" x14ac:dyDescent="0.3">
      <c r="A38" s="3"/>
      <c r="B38" s="3"/>
      <c r="C38" s="4">
        <v>48</v>
      </c>
      <c r="D38" s="5">
        <f>D34*C38</f>
        <v>2120.16</v>
      </c>
      <c r="E38" s="5">
        <f>E34*C38</f>
        <v>1907.0400000000002</v>
      </c>
      <c r="F38" s="5">
        <f t="shared" si="6"/>
        <v>1943.0400000000002</v>
      </c>
      <c r="G38" s="5">
        <f t="shared" si="0"/>
        <v>1940.0800000000002</v>
      </c>
      <c r="H38" s="5">
        <f>C38*H34</f>
        <v>1723.6800000000003</v>
      </c>
      <c r="I38" s="5">
        <f>C38*I34</f>
        <v>1832.16</v>
      </c>
      <c r="J38" s="5">
        <f>C38*J34</f>
        <v>1952.16</v>
      </c>
      <c r="K38" s="5">
        <f>C38*K34</f>
        <v>2023.6800000000003</v>
      </c>
      <c r="R38" s="9">
        <v>1.49</v>
      </c>
      <c r="S38" s="9">
        <v>2.5</v>
      </c>
      <c r="T38" s="9">
        <v>2.2599999999999998</v>
      </c>
      <c r="U38" s="9">
        <v>1.61</v>
      </c>
      <c r="V38" s="9">
        <v>2.96</v>
      </c>
    </row>
    <row r="39" spans="1:22" ht="30" customHeight="1" x14ac:dyDescent="0.3">
      <c r="A39" s="3" t="s">
        <v>6</v>
      </c>
      <c r="B39" s="3" t="s">
        <v>14</v>
      </c>
      <c r="C39" s="4" t="s">
        <v>8</v>
      </c>
      <c r="D39" s="5">
        <v>44.16</v>
      </c>
      <c r="E39" s="5">
        <f>D39-4.44</f>
        <v>39.72</v>
      </c>
      <c r="F39" s="5">
        <f>E39+0.75</f>
        <v>40.47</v>
      </c>
      <c r="G39" s="5">
        <f t="shared" si="0"/>
        <v>37.51</v>
      </c>
      <c r="H39" s="5">
        <f t="shared" si="2"/>
        <v>35.9</v>
      </c>
      <c r="I39" s="5">
        <f>H39+T39</f>
        <v>38.159999999999997</v>
      </c>
      <c r="J39" s="5">
        <f>I39+S39</f>
        <v>40.659999999999997</v>
      </c>
      <c r="K39" s="5">
        <f>J39+R39</f>
        <v>42.15</v>
      </c>
      <c r="R39" s="9">
        <v>1.49</v>
      </c>
      <c r="S39" s="9">
        <v>2.5</v>
      </c>
      <c r="T39" s="9">
        <v>2.2599999999999998</v>
      </c>
      <c r="U39" s="9">
        <v>1.61</v>
      </c>
      <c r="V39" s="9">
        <v>2.96</v>
      </c>
    </row>
    <row r="40" spans="1:22" ht="30" customHeight="1" x14ac:dyDescent="0.3">
      <c r="A40" s="3"/>
      <c r="B40" s="3"/>
      <c r="C40" s="4">
        <v>9</v>
      </c>
      <c r="D40" s="5">
        <f>D39*C40</f>
        <v>397.43999999999994</v>
      </c>
      <c r="E40" s="5">
        <f>E39*C40</f>
        <v>357.48</v>
      </c>
      <c r="F40" s="5">
        <f>C40*$F$39</f>
        <v>364.23</v>
      </c>
      <c r="G40" s="5">
        <f t="shared" si="0"/>
        <v>361.27000000000004</v>
      </c>
      <c r="H40" s="5">
        <f>C40*H39</f>
        <v>323.09999999999997</v>
      </c>
      <c r="I40" s="5">
        <f>C40*I39</f>
        <v>343.43999999999994</v>
      </c>
      <c r="J40" s="5">
        <f>C40*J39</f>
        <v>365.93999999999994</v>
      </c>
      <c r="K40" s="5">
        <f>C40*K39</f>
        <v>379.34999999999997</v>
      </c>
      <c r="R40" s="9">
        <v>1.49</v>
      </c>
      <c r="S40" s="9">
        <v>2.5</v>
      </c>
      <c r="T40" s="9">
        <v>2.2599999999999998</v>
      </c>
      <c r="U40" s="9">
        <v>1.61</v>
      </c>
      <c r="V40" s="9">
        <v>2.96</v>
      </c>
    </row>
    <row r="41" spans="1:22" ht="30" customHeight="1" x14ac:dyDescent="0.3">
      <c r="A41" s="3"/>
      <c r="B41" s="3"/>
      <c r="C41" s="4">
        <v>14</v>
      </c>
      <c r="D41" s="5">
        <f>D39*C41</f>
        <v>618.24</v>
      </c>
      <c r="E41" s="5">
        <f>E39*C41</f>
        <v>556.07999999999993</v>
      </c>
      <c r="F41" s="5">
        <f t="shared" ref="F41:F43" si="7">C41*$F$39</f>
        <v>566.57999999999993</v>
      </c>
      <c r="G41" s="5">
        <f t="shared" ref="G41:G72" si="8">F41-V41</f>
        <v>563.61999999999989</v>
      </c>
      <c r="H41" s="5">
        <f>C42*H39</f>
        <v>682.1</v>
      </c>
      <c r="I41" s="5">
        <f>C41*I39</f>
        <v>534.24</v>
      </c>
      <c r="J41" s="5">
        <f>C41*J39</f>
        <v>569.24</v>
      </c>
      <c r="K41" s="5">
        <f>C41*K39</f>
        <v>590.1</v>
      </c>
      <c r="R41" s="9">
        <v>1.49</v>
      </c>
      <c r="S41" s="9">
        <v>2.5</v>
      </c>
      <c r="T41" s="9">
        <v>2.2599999999999998</v>
      </c>
      <c r="U41" s="9">
        <v>1.61</v>
      </c>
      <c r="V41" s="9">
        <v>2.96</v>
      </c>
    </row>
    <row r="42" spans="1:22" ht="30" customHeight="1" x14ac:dyDescent="0.3">
      <c r="A42" s="3"/>
      <c r="B42" s="3"/>
      <c r="C42" s="4">
        <v>19</v>
      </c>
      <c r="D42" s="5">
        <f>D39*C42</f>
        <v>839.04</v>
      </c>
      <c r="E42" s="5">
        <f>E39*C42</f>
        <v>754.68</v>
      </c>
      <c r="F42" s="5">
        <f t="shared" si="7"/>
        <v>768.93</v>
      </c>
      <c r="G42" s="5">
        <f t="shared" si="8"/>
        <v>765.96999999999991</v>
      </c>
      <c r="H42" s="5">
        <f>C42*H39</f>
        <v>682.1</v>
      </c>
      <c r="I42" s="5">
        <f>C42*I39</f>
        <v>725.04</v>
      </c>
      <c r="J42" s="5">
        <f>C42*J39</f>
        <v>772.54</v>
      </c>
      <c r="K42" s="5">
        <f>C42*K39</f>
        <v>800.85</v>
      </c>
      <c r="R42" s="9">
        <v>1.49</v>
      </c>
      <c r="S42" s="9">
        <v>2.5</v>
      </c>
      <c r="T42" s="9">
        <v>2.2599999999999998</v>
      </c>
      <c r="U42" s="9">
        <v>1.61</v>
      </c>
      <c r="V42" s="9">
        <v>2.96</v>
      </c>
    </row>
    <row r="43" spans="1:22" ht="30" customHeight="1" x14ac:dyDescent="0.3">
      <c r="A43" s="3"/>
      <c r="B43" s="3"/>
      <c r="C43" s="4">
        <v>48</v>
      </c>
      <c r="D43" s="5">
        <f>D39*C43</f>
        <v>2119.6799999999998</v>
      </c>
      <c r="E43" s="5">
        <f>E39*C43</f>
        <v>1906.56</v>
      </c>
      <c r="F43" s="5">
        <f t="shared" si="7"/>
        <v>1942.56</v>
      </c>
      <c r="G43" s="5">
        <f t="shared" si="8"/>
        <v>1939.6</v>
      </c>
      <c r="H43" s="5">
        <f>C43*H39</f>
        <v>1723.1999999999998</v>
      </c>
      <c r="I43" s="5">
        <f>I39*C43</f>
        <v>1831.6799999999998</v>
      </c>
      <c r="J43" s="5">
        <f>C43*J39</f>
        <v>1951.6799999999998</v>
      </c>
      <c r="K43" s="5">
        <f>C43*K39</f>
        <v>2023.1999999999998</v>
      </c>
      <c r="R43" s="9">
        <v>1.49</v>
      </c>
      <c r="S43" s="9">
        <v>2.5</v>
      </c>
      <c r="T43" s="9">
        <v>2.2599999999999998</v>
      </c>
      <c r="U43" s="9">
        <v>1.61</v>
      </c>
      <c r="V43" s="9">
        <v>2.96</v>
      </c>
    </row>
    <row r="44" spans="1:22" ht="30" customHeight="1" x14ac:dyDescent="0.3">
      <c r="A44" s="3" t="s">
        <v>6</v>
      </c>
      <c r="B44" s="3" t="s">
        <v>15</v>
      </c>
      <c r="C44" s="4" t="s">
        <v>8</v>
      </c>
      <c r="D44" s="5">
        <v>45.37</v>
      </c>
      <c r="E44" s="5">
        <f>D44-4.44</f>
        <v>40.93</v>
      </c>
      <c r="F44" s="5">
        <f>E44+0.75</f>
        <v>41.68</v>
      </c>
      <c r="G44" s="5">
        <f t="shared" si="8"/>
        <v>38.72</v>
      </c>
      <c r="H44" s="5">
        <f t="shared" si="2"/>
        <v>37.11</v>
      </c>
      <c r="I44" s="5">
        <f>H44+T44</f>
        <v>39.369999999999997</v>
      </c>
      <c r="J44" s="5">
        <f>I44+S44</f>
        <v>41.87</v>
      </c>
      <c r="K44" s="5">
        <f>J44+R44</f>
        <v>43.36</v>
      </c>
      <c r="R44" s="9">
        <v>1.49</v>
      </c>
      <c r="S44" s="9">
        <v>2.5</v>
      </c>
      <c r="T44" s="9">
        <v>2.2599999999999998</v>
      </c>
      <c r="U44" s="9">
        <v>1.61</v>
      </c>
      <c r="V44" s="9">
        <v>2.96</v>
      </c>
    </row>
    <row r="45" spans="1:22" ht="30" customHeight="1" x14ac:dyDescent="0.3">
      <c r="A45" s="3"/>
      <c r="B45" s="3"/>
      <c r="C45" s="4">
        <v>9</v>
      </c>
      <c r="D45" s="5">
        <f>D44*C45</f>
        <v>408.33</v>
      </c>
      <c r="E45" s="5">
        <f>E44*C45</f>
        <v>368.37</v>
      </c>
      <c r="F45" s="5">
        <f>C45*$F$44</f>
        <v>375.12</v>
      </c>
      <c r="G45" s="5">
        <f t="shared" si="8"/>
        <v>372.16</v>
      </c>
      <c r="H45" s="5">
        <f>C45*H44</f>
        <v>333.99</v>
      </c>
      <c r="I45" s="5">
        <f>C45*I44</f>
        <v>354.33</v>
      </c>
      <c r="J45" s="5">
        <f>C45*J44</f>
        <v>376.83</v>
      </c>
      <c r="K45" s="5">
        <f>C45*K44</f>
        <v>390.24</v>
      </c>
      <c r="R45" s="9">
        <v>1.49</v>
      </c>
      <c r="S45" s="9">
        <v>2.5</v>
      </c>
      <c r="T45" s="9">
        <v>2.2599999999999998</v>
      </c>
      <c r="U45" s="9">
        <v>1.61</v>
      </c>
      <c r="V45" s="9">
        <v>2.96</v>
      </c>
    </row>
    <row r="46" spans="1:22" ht="30" customHeight="1" x14ac:dyDescent="0.3">
      <c r="A46" s="3"/>
      <c r="B46" s="3"/>
      <c r="C46" s="4">
        <v>14</v>
      </c>
      <c r="D46" s="5">
        <f>D44*C46</f>
        <v>635.17999999999995</v>
      </c>
      <c r="E46" s="5">
        <f>E44*C46</f>
        <v>573.02</v>
      </c>
      <c r="F46" s="5">
        <f t="shared" ref="F46:F48" si="9">C46*$F$44</f>
        <v>583.52</v>
      </c>
      <c r="G46" s="5">
        <f t="shared" si="8"/>
        <v>580.55999999999995</v>
      </c>
      <c r="H46" s="5">
        <f>C46*H44</f>
        <v>519.54</v>
      </c>
      <c r="I46" s="5">
        <f>C46*I44</f>
        <v>551.17999999999995</v>
      </c>
      <c r="J46" s="5">
        <f>C46*J44</f>
        <v>586.17999999999995</v>
      </c>
      <c r="K46" s="5">
        <f>C46*K44</f>
        <v>607.04</v>
      </c>
      <c r="R46" s="9">
        <v>1.49</v>
      </c>
      <c r="S46" s="9">
        <v>2.5</v>
      </c>
      <c r="T46" s="9">
        <v>2.2599999999999998</v>
      </c>
      <c r="U46" s="9">
        <v>1.61</v>
      </c>
      <c r="V46" s="9">
        <v>2.96</v>
      </c>
    </row>
    <row r="47" spans="1:22" ht="30" customHeight="1" x14ac:dyDescent="0.3">
      <c r="A47" s="3"/>
      <c r="B47" s="3"/>
      <c r="C47" s="4">
        <v>19</v>
      </c>
      <c r="D47" s="5">
        <f>D44*C47</f>
        <v>862.03</v>
      </c>
      <c r="E47" s="5">
        <f>E44*C47</f>
        <v>777.67</v>
      </c>
      <c r="F47" s="5">
        <f t="shared" si="9"/>
        <v>791.92</v>
      </c>
      <c r="G47" s="5">
        <f t="shared" si="8"/>
        <v>788.95999999999992</v>
      </c>
      <c r="H47" s="5">
        <f>C47*H44</f>
        <v>705.09</v>
      </c>
      <c r="I47" s="5">
        <f>C47*I44</f>
        <v>748.03</v>
      </c>
      <c r="J47" s="5">
        <f>C47*J44</f>
        <v>795.53</v>
      </c>
      <c r="K47" s="5">
        <f>C47*K44</f>
        <v>823.84</v>
      </c>
      <c r="R47" s="9">
        <v>1.49</v>
      </c>
      <c r="S47" s="9">
        <v>2.5</v>
      </c>
      <c r="T47" s="9">
        <v>2.2599999999999998</v>
      </c>
      <c r="U47" s="9">
        <v>1.61</v>
      </c>
      <c r="V47" s="9">
        <v>2.96</v>
      </c>
    </row>
    <row r="48" spans="1:22" ht="30" customHeight="1" x14ac:dyDescent="0.3">
      <c r="A48" s="3"/>
      <c r="B48" s="3"/>
      <c r="C48" s="4">
        <v>48</v>
      </c>
      <c r="D48" s="5">
        <f>D44*C48</f>
        <v>2177.7599999999998</v>
      </c>
      <c r="E48" s="5">
        <f>E44*C48</f>
        <v>1964.6399999999999</v>
      </c>
      <c r="F48" s="5">
        <f t="shared" si="9"/>
        <v>2000.6399999999999</v>
      </c>
      <c r="G48" s="5">
        <f t="shared" si="8"/>
        <v>1997.6799999999998</v>
      </c>
      <c r="H48" s="5">
        <f>C48*H44</f>
        <v>1781.28</v>
      </c>
      <c r="I48" s="5">
        <f>C48*I44</f>
        <v>1889.7599999999998</v>
      </c>
      <c r="J48" s="5">
        <f>C48*J44</f>
        <v>2009.7599999999998</v>
      </c>
      <c r="K48" s="5">
        <f>C48*K44</f>
        <v>2081.2799999999997</v>
      </c>
      <c r="R48" s="9">
        <v>1.49</v>
      </c>
      <c r="S48" s="9">
        <v>2.5</v>
      </c>
      <c r="T48" s="9">
        <v>2.2599999999999998</v>
      </c>
      <c r="U48" s="9">
        <v>1.61</v>
      </c>
      <c r="V48" s="9">
        <v>2.96</v>
      </c>
    </row>
    <row r="49" spans="1:22" ht="30" customHeight="1" x14ac:dyDescent="0.3">
      <c r="A49" s="3" t="s">
        <v>6</v>
      </c>
      <c r="B49" s="3" t="s">
        <v>16</v>
      </c>
      <c r="C49" s="4" t="s">
        <v>8</v>
      </c>
      <c r="D49" s="5">
        <v>45.24</v>
      </c>
      <c r="E49" s="5">
        <f>D49-4.44</f>
        <v>40.800000000000004</v>
      </c>
      <c r="F49" s="5">
        <f>E49+0.75</f>
        <v>41.550000000000004</v>
      </c>
      <c r="G49" s="5">
        <f t="shared" si="8"/>
        <v>38.590000000000003</v>
      </c>
      <c r="H49" s="5">
        <f t="shared" ref="H49:H79" si="10">G49-U49</f>
        <v>36.980000000000004</v>
      </c>
      <c r="I49" s="5">
        <f>H49+T49</f>
        <v>39.24</v>
      </c>
      <c r="J49" s="5">
        <f>I49+S49</f>
        <v>41.74</v>
      </c>
      <c r="K49" s="5">
        <f>J49+R49</f>
        <v>43.230000000000004</v>
      </c>
      <c r="R49" s="9">
        <v>1.49</v>
      </c>
      <c r="S49" s="9">
        <v>2.5</v>
      </c>
      <c r="T49" s="9">
        <v>2.2599999999999998</v>
      </c>
      <c r="U49" s="9">
        <v>1.61</v>
      </c>
      <c r="V49" s="9">
        <v>2.96</v>
      </c>
    </row>
    <row r="50" spans="1:22" ht="30" customHeight="1" x14ac:dyDescent="0.3">
      <c r="A50" s="3"/>
      <c r="B50" s="3"/>
      <c r="C50" s="4">
        <v>9</v>
      </c>
      <c r="D50" s="5">
        <f>D49*C50</f>
        <v>407.16</v>
      </c>
      <c r="E50" s="5">
        <f>E49*C50</f>
        <v>367.20000000000005</v>
      </c>
      <c r="F50" s="5">
        <f>C50*$F$49</f>
        <v>373.95000000000005</v>
      </c>
      <c r="G50" s="5">
        <f t="shared" si="8"/>
        <v>370.99000000000007</v>
      </c>
      <c r="H50" s="5">
        <f>C50*H49</f>
        <v>332.82000000000005</v>
      </c>
      <c r="I50" s="5">
        <f>C50*I49</f>
        <v>353.16</v>
      </c>
      <c r="J50" s="5">
        <f>C50*J49</f>
        <v>375.66</v>
      </c>
      <c r="K50" s="5">
        <f>C50*K49</f>
        <v>389.07000000000005</v>
      </c>
      <c r="R50" s="9">
        <v>1.49</v>
      </c>
      <c r="S50" s="9">
        <v>2.5</v>
      </c>
      <c r="T50" s="9">
        <v>2.2599999999999998</v>
      </c>
      <c r="U50" s="9">
        <v>1.61</v>
      </c>
      <c r="V50" s="9">
        <v>2.96</v>
      </c>
    </row>
    <row r="51" spans="1:22" ht="30" customHeight="1" x14ac:dyDescent="0.3">
      <c r="A51" s="3"/>
      <c r="B51" s="3"/>
      <c r="C51" s="4">
        <v>14</v>
      </c>
      <c r="D51" s="5">
        <f>D49*C51</f>
        <v>633.36</v>
      </c>
      <c r="E51" s="5">
        <f>E49*C51</f>
        <v>571.20000000000005</v>
      </c>
      <c r="F51" s="5">
        <f t="shared" ref="F51:F53" si="11">C51*$F$49</f>
        <v>581.70000000000005</v>
      </c>
      <c r="G51" s="5">
        <f t="shared" si="8"/>
        <v>578.74</v>
      </c>
      <c r="H51" s="5">
        <f>C51*H49</f>
        <v>517.72</v>
      </c>
      <c r="I51" s="5">
        <f>C51*I49</f>
        <v>549.36</v>
      </c>
      <c r="J51" s="5">
        <f>C51*J49</f>
        <v>584.36</v>
      </c>
      <c r="K51" s="5">
        <f>C51*K49</f>
        <v>605.22</v>
      </c>
      <c r="R51" s="9">
        <v>1.49</v>
      </c>
      <c r="S51" s="9">
        <v>2.5</v>
      </c>
      <c r="T51" s="9">
        <v>2.2599999999999998</v>
      </c>
      <c r="U51" s="9">
        <v>1.61</v>
      </c>
      <c r="V51" s="9">
        <v>2.96</v>
      </c>
    </row>
    <row r="52" spans="1:22" ht="30" customHeight="1" x14ac:dyDescent="0.3">
      <c r="A52" s="3"/>
      <c r="B52" s="3"/>
      <c r="C52" s="4">
        <v>19</v>
      </c>
      <c r="D52" s="5">
        <f>D49*C52</f>
        <v>859.56000000000006</v>
      </c>
      <c r="E52" s="5">
        <f>E49*C52</f>
        <v>775.2</v>
      </c>
      <c r="F52" s="5">
        <f t="shared" si="11"/>
        <v>789.45</v>
      </c>
      <c r="G52" s="5">
        <f t="shared" si="8"/>
        <v>786.49</v>
      </c>
      <c r="H52" s="5">
        <f>C52*H49</f>
        <v>702.62000000000012</v>
      </c>
      <c r="I52" s="5">
        <f>C52*I49</f>
        <v>745.56000000000006</v>
      </c>
      <c r="J52" s="5">
        <f>C52*J49</f>
        <v>793.06000000000006</v>
      </c>
      <c r="K52" s="5">
        <f>C52*K49</f>
        <v>821.37000000000012</v>
      </c>
      <c r="R52" s="9">
        <v>1.49</v>
      </c>
      <c r="S52" s="9">
        <v>2.5</v>
      </c>
      <c r="T52" s="9">
        <v>2.2599999999999998</v>
      </c>
      <c r="U52" s="9">
        <v>1.61</v>
      </c>
      <c r="V52" s="9">
        <v>2.96</v>
      </c>
    </row>
    <row r="53" spans="1:22" ht="30" customHeight="1" x14ac:dyDescent="0.3">
      <c r="A53" s="3"/>
      <c r="B53" s="3"/>
      <c r="C53" s="4">
        <v>48</v>
      </c>
      <c r="D53" s="5">
        <f>D49*C53</f>
        <v>2171.52</v>
      </c>
      <c r="E53" s="5">
        <f>E49*C53</f>
        <v>1958.4</v>
      </c>
      <c r="F53" s="5">
        <f t="shared" si="11"/>
        <v>1994.4</v>
      </c>
      <c r="G53" s="5">
        <f t="shared" si="8"/>
        <v>1991.44</v>
      </c>
      <c r="H53" s="5">
        <f>C53*H49</f>
        <v>1775.0400000000002</v>
      </c>
      <c r="I53" s="5">
        <f>C53*I49</f>
        <v>1883.52</v>
      </c>
      <c r="J53" s="5">
        <f>C53*J49</f>
        <v>2003.52</v>
      </c>
      <c r="K53" s="5">
        <f>C53*K49</f>
        <v>2075.04</v>
      </c>
      <c r="R53" s="9">
        <v>1.49</v>
      </c>
      <c r="S53" s="9">
        <v>2.5</v>
      </c>
      <c r="T53" s="9">
        <v>2.2599999999999998</v>
      </c>
      <c r="U53" s="9">
        <v>1.61</v>
      </c>
      <c r="V53" s="9">
        <v>2.96</v>
      </c>
    </row>
    <row r="54" spans="1:22" ht="30" customHeight="1" x14ac:dyDescent="0.3">
      <c r="A54" s="3" t="s">
        <v>17</v>
      </c>
      <c r="B54" s="3" t="s">
        <v>7</v>
      </c>
      <c r="C54" s="4" t="s">
        <v>8</v>
      </c>
      <c r="D54" s="5">
        <v>44.14</v>
      </c>
      <c r="E54" s="5">
        <f>D54-4.44</f>
        <v>39.700000000000003</v>
      </c>
      <c r="F54" s="5">
        <f>E54+0.75</f>
        <v>40.450000000000003</v>
      </c>
      <c r="G54" s="5">
        <f t="shared" si="8"/>
        <v>37.49</v>
      </c>
      <c r="H54" s="5">
        <f t="shared" si="10"/>
        <v>35.880000000000003</v>
      </c>
      <c r="I54" s="5">
        <f>H54+T54</f>
        <v>38.14</v>
      </c>
      <c r="J54" s="5">
        <f>I54+S53</f>
        <v>40.64</v>
      </c>
      <c r="K54" s="5">
        <f>J54+R54</f>
        <v>42.13</v>
      </c>
      <c r="R54" s="9">
        <v>1.49</v>
      </c>
      <c r="S54" s="9">
        <v>2.5</v>
      </c>
      <c r="T54" s="9">
        <v>2.2599999999999998</v>
      </c>
      <c r="U54" s="9">
        <v>1.61</v>
      </c>
      <c r="V54" s="9">
        <v>2.96</v>
      </c>
    </row>
    <row r="55" spans="1:22" ht="30" customHeight="1" x14ac:dyDescent="0.3">
      <c r="A55" s="3"/>
      <c r="B55" s="3"/>
      <c r="C55" s="4">
        <v>9</v>
      </c>
      <c r="D55" s="5">
        <f>D54*C55</f>
        <v>397.26</v>
      </c>
      <c r="E55" s="5">
        <f>E54*C55</f>
        <v>357.3</v>
      </c>
      <c r="F55" s="5">
        <f>C55*$F$54</f>
        <v>364.05</v>
      </c>
      <c r="G55" s="5">
        <f t="shared" si="8"/>
        <v>361.09000000000003</v>
      </c>
      <c r="H55" s="5">
        <f>C55*H54</f>
        <v>322.92</v>
      </c>
      <c r="I55" s="5">
        <f>C55*I54</f>
        <v>343.26</v>
      </c>
      <c r="J55" s="5">
        <f>C55*J54</f>
        <v>365.76</v>
      </c>
      <c r="K55" s="5">
        <f>C55*K54</f>
        <v>379.17</v>
      </c>
      <c r="R55" s="9">
        <v>1.49</v>
      </c>
      <c r="S55" s="9">
        <v>2.5</v>
      </c>
      <c r="T55" s="9">
        <v>2.2599999999999998</v>
      </c>
      <c r="U55" s="9">
        <v>1.61</v>
      </c>
      <c r="V55" s="9">
        <v>2.96</v>
      </c>
    </row>
    <row r="56" spans="1:22" ht="30" customHeight="1" x14ac:dyDescent="0.3">
      <c r="A56" s="3"/>
      <c r="B56" s="3"/>
      <c r="C56" s="4">
        <v>14</v>
      </c>
      <c r="D56" s="5">
        <f>D54*C56</f>
        <v>617.96</v>
      </c>
      <c r="E56" s="5">
        <f>E54*C56</f>
        <v>555.80000000000007</v>
      </c>
      <c r="F56" s="5">
        <f t="shared" ref="F56:F58" si="12">C56*$F$54</f>
        <v>566.30000000000007</v>
      </c>
      <c r="G56" s="5">
        <f t="shared" si="8"/>
        <v>563.34</v>
      </c>
      <c r="H56" s="5">
        <f>C56*H54</f>
        <v>502.32000000000005</v>
      </c>
      <c r="I56" s="5">
        <f>C56*I54</f>
        <v>533.96</v>
      </c>
      <c r="J56" s="5">
        <f>C56*J54</f>
        <v>568.96</v>
      </c>
      <c r="K56" s="5">
        <f>C56*K54</f>
        <v>589.82000000000005</v>
      </c>
      <c r="R56" s="9">
        <v>1.49</v>
      </c>
      <c r="S56" s="9">
        <v>2.5</v>
      </c>
      <c r="T56" s="9">
        <v>2.2599999999999998</v>
      </c>
      <c r="U56" s="9">
        <v>1.61</v>
      </c>
      <c r="V56" s="9">
        <v>2.96</v>
      </c>
    </row>
    <row r="57" spans="1:22" ht="30" customHeight="1" x14ac:dyDescent="0.3">
      <c r="A57" s="3"/>
      <c r="B57" s="3"/>
      <c r="C57" s="4">
        <v>19</v>
      </c>
      <c r="D57" s="5">
        <f>D54*C57</f>
        <v>838.66</v>
      </c>
      <c r="E57" s="5">
        <f>E54*C57</f>
        <v>754.30000000000007</v>
      </c>
      <c r="F57" s="5">
        <f t="shared" si="12"/>
        <v>768.55000000000007</v>
      </c>
      <c r="G57" s="5">
        <f t="shared" si="8"/>
        <v>765.59</v>
      </c>
      <c r="H57" s="5">
        <f>C57*H54</f>
        <v>681.72</v>
      </c>
      <c r="I57" s="5">
        <f>C57*I54</f>
        <v>724.66</v>
      </c>
      <c r="J57" s="5">
        <f>C57*J54</f>
        <v>772.16</v>
      </c>
      <c r="K57" s="5">
        <f>C57*K54</f>
        <v>800.47</v>
      </c>
      <c r="R57" s="9">
        <v>1.49</v>
      </c>
      <c r="S57" s="9">
        <v>2.5</v>
      </c>
      <c r="T57" s="9">
        <v>2.2599999999999998</v>
      </c>
      <c r="U57" s="9">
        <v>1.61</v>
      </c>
      <c r="V57" s="9">
        <v>2.96</v>
      </c>
    </row>
    <row r="58" spans="1:22" ht="30" customHeight="1" x14ac:dyDescent="0.3">
      <c r="A58" s="3"/>
      <c r="B58" s="3"/>
      <c r="C58" s="4">
        <v>48</v>
      </c>
      <c r="D58" s="5">
        <f>D54*C58</f>
        <v>2118.7200000000003</v>
      </c>
      <c r="E58" s="5">
        <f>E54*C58</f>
        <v>1905.6000000000001</v>
      </c>
      <c r="F58" s="5">
        <f t="shared" si="12"/>
        <v>1941.6000000000001</v>
      </c>
      <c r="G58" s="5">
        <f t="shared" si="8"/>
        <v>1938.64</v>
      </c>
      <c r="H58" s="5">
        <f>C58*H54</f>
        <v>1722.2400000000002</v>
      </c>
      <c r="I58" s="5">
        <f>C58*I54</f>
        <v>1830.72</v>
      </c>
      <c r="J58" s="5">
        <f>C58*J54</f>
        <v>1950.72</v>
      </c>
      <c r="K58" s="5">
        <f>C58*K54</f>
        <v>2022.2400000000002</v>
      </c>
      <c r="R58" s="9">
        <v>1.49</v>
      </c>
      <c r="S58" s="9">
        <v>2.5</v>
      </c>
      <c r="T58" s="9">
        <v>2.2599999999999998</v>
      </c>
      <c r="U58" s="9">
        <v>1.61</v>
      </c>
      <c r="V58" s="9">
        <v>2.96</v>
      </c>
    </row>
    <row r="59" spans="1:22" ht="30" customHeight="1" x14ac:dyDescent="0.3">
      <c r="A59" s="3" t="s">
        <v>17</v>
      </c>
      <c r="B59" s="3" t="s">
        <v>9</v>
      </c>
      <c r="C59" s="4" t="s">
        <v>8</v>
      </c>
      <c r="D59" s="5">
        <v>45.28</v>
      </c>
      <c r="E59" s="5">
        <f>D59-4.44</f>
        <v>40.840000000000003</v>
      </c>
      <c r="F59" s="5">
        <f>E59+0.75</f>
        <v>41.59</v>
      </c>
      <c r="G59" s="5">
        <f t="shared" si="8"/>
        <v>38.630000000000003</v>
      </c>
      <c r="H59" s="5">
        <f t="shared" si="10"/>
        <v>37.020000000000003</v>
      </c>
      <c r="I59" s="5">
        <f>H59+T59</f>
        <v>39.28</v>
      </c>
      <c r="J59" s="5">
        <f>I59+S59</f>
        <v>41.78</v>
      </c>
      <c r="K59" s="5">
        <f>J59+R59</f>
        <v>43.27</v>
      </c>
      <c r="R59" s="9">
        <v>1.49</v>
      </c>
      <c r="S59" s="9">
        <v>2.5</v>
      </c>
      <c r="T59" s="9">
        <v>2.2599999999999998</v>
      </c>
      <c r="U59" s="9">
        <v>1.61</v>
      </c>
      <c r="V59" s="9">
        <v>2.96</v>
      </c>
    </row>
    <row r="60" spans="1:22" ht="30" customHeight="1" x14ac:dyDescent="0.3">
      <c r="A60" s="3"/>
      <c r="B60" s="3"/>
      <c r="C60" s="4">
        <v>9</v>
      </c>
      <c r="D60" s="5">
        <f>D59*C60</f>
        <v>407.52</v>
      </c>
      <c r="E60" s="5">
        <f>E59*C60</f>
        <v>367.56000000000006</v>
      </c>
      <c r="F60" s="5">
        <f>C60*$F$59</f>
        <v>374.31000000000006</v>
      </c>
      <c r="G60" s="5">
        <f t="shared" si="8"/>
        <v>371.35000000000008</v>
      </c>
      <c r="H60" s="5">
        <f>C60*H59</f>
        <v>333.18</v>
      </c>
      <c r="I60" s="5">
        <f>C60*I59</f>
        <v>353.52</v>
      </c>
      <c r="J60" s="5">
        <f>C60*J59</f>
        <v>376.02</v>
      </c>
      <c r="K60" s="5">
        <f>C60*K59</f>
        <v>389.43</v>
      </c>
      <c r="R60" s="9">
        <v>1.49</v>
      </c>
      <c r="S60" s="9">
        <v>2.5</v>
      </c>
      <c r="T60" s="9">
        <v>2.2599999999999998</v>
      </c>
      <c r="U60" s="9">
        <v>1.61</v>
      </c>
      <c r="V60" s="9">
        <v>2.96</v>
      </c>
    </row>
    <row r="61" spans="1:22" ht="30" customHeight="1" x14ac:dyDescent="0.3">
      <c r="A61" s="3"/>
      <c r="B61" s="3"/>
      <c r="C61" s="4">
        <v>14</v>
      </c>
      <c r="D61" s="5">
        <f>D59*C61</f>
        <v>633.92000000000007</v>
      </c>
      <c r="E61" s="5">
        <f>E59*C61</f>
        <v>571.76</v>
      </c>
      <c r="F61" s="5">
        <f t="shared" ref="F61:F63" si="13">C61*$F$59</f>
        <v>582.26</v>
      </c>
      <c r="G61" s="5">
        <f t="shared" si="8"/>
        <v>579.29999999999995</v>
      </c>
      <c r="H61" s="5">
        <f>C61*H59</f>
        <v>518.28000000000009</v>
      </c>
      <c r="I61" s="5">
        <f>C61*I59</f>
        <v>549.92000000000007</v>
      </c>
      <c r="J61" s="5">
        <f>C61*J59</f>
        <v>584.92000000000007</v>
      </c>
      <c r="K61" s="5">
        <f>C61*K59</f>
        <v>605.78000000000009</v>
      </c>
      <c r="R61" s="9">
        <v>1.49</v>
      </c>
      <c r="S61" s="9">
        <v>2.5</v>
      </c>
      <c r="T61" s="9">
        <v>2.2599999999999998</v>
      </c>
      <c r="U61" s="9">
        <v>1.61</v>
      </c>
      <c r="V61" s="9">
        <v>2.96</v>
      </c>
    </row>
    <row r="62" spans="1:22" ht="30" customHeight="1" x14ac:dyDescent="0.3">
      <c r="A62" s="3"/>
      <c r="B62" s="3"/>
      <c r="C62" s="4">
        <v>19</v>
      </c>
      <c r="D62" s="5">
        <f>D59*C62</f>
        <v>860.32</v>
      </c>
      <c r="E62" s="5">
        <f>E59*C62</f>
        <v>775.96</v>
      </c>
      <c r="F62" s="5">
        <f t="shared" si="13"/>
        <v>790.21</v>
      </c>
      <c r="G62" s="5">
        <f t="shared" si="8"/>
        <v>787.25</v>
      </c>
      <c r="H62" s="5">
        <f>C62*H59</f>
        <v>703.38000000000011</v>
      </c>
      <c r="I62" s="5">
        <f>C62*I59</f>
        <v>746.32</v>
      </c>
      <c r="J62" s="5">
        <f>C62*J59</f>
        <v>793.82</v>
      </c>
      <c r="K62" s="5">
        <f>C62*K59</f>
        <v>822.13000000000011</v>
      </c>
      <c r="R62" s="9">
        <v>1.49</v>
      </c>
      <c r="S62" s="9">
        <v>2.5</v>
      </c>
      <c r="T62" s="9">
        <v>2.2599999999999998</v>
      </c>
      <c r="U62" s="9">
        <v>1.61</v>
      </c>
      <c r="V62" s="9">
        <v>2.96</v>
      </c>
    </row>
    <row r="63" spans="1:22" ht="30" customHeight="1" x14ac:dyDescent="0.3">
      <c r="A63" s="3"/>
      <c r="B63" s="3"/>
      <c r="C63" s="4">
        <v>48</v>
      </c>
      <c r="D63" s="5">
        <f>D59*C63</f>
        <v>2173.44</v>
      </c>
      <c r="E63" s="5">
        <f>E59*C63</f>
        <v>1960.3200000000002</v>
      </c>
      <c r="F63" s="5">
        <f t="shared" si="13"/>
        <v>1996.3200000000002</v>
      </c>
      <c r="G63" s="5">
        <f t="shared" si="8"/>
        <v>1993.3600000000001</v>
      </c>
      <c r="H63" s="5">
        <f>C63*H59</f>
        <v>1776.96</v>
      </c>
      <c r="I63" s="5">
        <f>C63*I59</f>
        <v>1885.44</v>
      </c>
      <c r="J63" s="5">
        <f>C63*J59</f>
        <v>2005.44</v>
      </c>
      <c r="K63" s="5">
        <f>C63*K59</f>
        <v>2076.96</v>
      </c>
      <c r="R63" s="9">
        <v>1.49</v>
      </c>
      <c r="S63" s="9">
        <v>2.5</v>
      </c>
      <c r="T63" s="9">
        <v>2.2599999999999998</v>
      </c>
      <c r="U63" s="9">
        <v>1.61</v>
      </c>
      <c r="V63" s="9">
        <v>2.96</v>
      </c>
    </row>
    <row r="64" spans="1:22" ht="30" customHeight="1" x14ac:dyDescent="0.3">
      <c r="A64" s="3" t="s">
        <v>17</v>
      </c>
      <c r="B64" s="3" t="s">
        <v>10</v>
      </c>
      <c r="C64" s="4" t="s">
        <v>8</v>
      </c>
      <c r="D64" s="5">
        <v>45.14</v>
      </c>
      <c r="E64" s="5">
        <f>D64-4.44</f>
        <v>40.700000000000003</v>
      </c>
      <c r="F64" s="5">
        <f>E64+0.75</f>
        <v>41.45</v>
      </c>
      <c r="G64" s="5">
        <f t="shared" si="8"/>
        <v>38.49</v>
      </c>
      <c r="H64" s="5">
        <f t="shared" si="10"/>
        <v>36.880000000000003</v>
      </c>
      <c r="I64" s="5">
        <f>H64+T64</f>
        <v>39.14</v>
      </c>
      <c r="J64" s="5">
        <f>I64+S64</f>
        <v>41.64</v>
      </c>
      <c r="K64" s="5">
        <f>J64+R64</f>
        <v>43.13</v>
      </c>
      <c r="R64" s="9">
        <v>1.49</v>
      </c>
      <c r="S64" s="9">
        <v>2.5</v>
      </c>
      <c r="T64" s="9">
        <v>2.2599999999999998</v>
      </c>
      <c r="U64" s="9">
        <v>1.61</v>
      </c>
      <c r="V64" s="9">
        <v>2.96</v>
      </c>
    </row>
    <row r="65" spans="1:22" ht="30" customHeight="1" x14ac:dyDescent="0.3">
      <c r="A65" s="3"/>
      <c r="B65" s="3"/>
      <c r="C65" s="4">
        <v>9</v>
      </c>
      <c r="D65" s="5">
        <f>D64*C65</f>
        <v>406.26</v>
      </c>
      <c r="E65" s="5">
        <f>E64*C65</f>
        <v>366.3</v>
      </c>
      <c r="F65" s="5">
        <f>C65*$F$64</f>
        <v>373.05</v>
      </c>
      <c r="G65" s="5">
        <f t="shared" si="8"/>
        <v>370.09000000000003</v>
      </c>
      <c r="H65" s="5">
        <f>C65*H64</f>
        <v>331.92</v>
      </c>
      <c r="I65" s="5">
        <f>C65*I64</f>
        <v>352.26</v>
      </c>
      <c r="J65" s="5">
        <f>C65*J64</f>
        <v>374.76</v>
      </c>
      <c r="K65" s="5">
        <f>C65*K64</f>
        <v>388.17</v>
      </c>
      <c r="R65" s="9">
        <v>1.49</v>
      </c>
      <c r="S65" s="9">
        <v>2.5</v>
      </c>
      <c r="T65" s="9">
        <v>2.2599999999999998</v>
      </c>
      <c r="U65" s="9">
        <v>1.61</v>
      </c>
      <c r="V65" s="9">
        <v>2.96</v>
      </c>
    </row>
    <row r="66" spans="1:22" ht="30" customHeight="1" x14ac:dyDescent="0.3">
      <c r="A66" s="3"/>
      <c r="B66" s="3"/>
      <c r="C66" s="4">
        <v>14</v>
      </c>
      <c r="D66" s="5">
        <f>D64*C66</f>
        <v>631.96</v>
      </c>
      <c r="E66" s="5">
        <f>E64*C66</f>
        <v>569.80000000000007</v>
      </c>
      <c r="F66" s="5">
        <f t="shared" ref="F66:F68" si="14">C66*$F$64</f>
        <v>580.30000000000007</v>
      </c>
      <c r="G66" s="5">
        <f t="shared" si="8"/>
        <v>577.34</v>
      </c>
      <c r="H66" s="5">
        <f>C66*H64</f>
        <v>516.32000000000005</v>
      </c>
      <c r="I66" s="5">
        <f>C66*I64</f>
        <v>547.96</v>
      </c>
      <c r="J66" s="5">
        <f>C66*J64</f>
        <v>582.96</v>
      </c>
      <c r="K66" s="5">
        <f>C66*K64</f>
        <v>603.82000000000005</v>
      </c>
      <c r="R66" s="9">
        <v>1.49</v>
      </c>
      <c r="S66" s="9">
        <v>2.5</v>
      </c>
      <c r="T66" s="9">
        <v>2.2599999999999998</v>
      </c>
      <c r="U66" s="9">
        <v>1.61</v>
      </c>
      <c r="V66" s="9">
        <v>2.96</v>
      </c>
    </row>
    <row r="67" spans="1:22" ht="30" customHeight="1" x14ac:dyDescent="0.3">
      <c r="A67" s="3"/>
      <c r="B67" s="3"/>
      <c r="C67" s="4">
        <v>19</v>
      </c>
      <c r="D67" s="5">
        <f>D64*C67</f>
        <v>857.66</v>
      </c>
      <c r="E67" s="5">
        <f>E64*C67</f>
        <v>773.30000000000007</v>
      </c>
      <c r="F67" s="5">
        <f t="shared" si="14"/>
        <v>787.55000000000007</v>
      </c>
      <c r="G67" s="5">
        <f t="shared" si="8"/>
        <v>784.59</v>
      </c>
      <c r="H67" s="5">
        <f>C67*H64</f>
        <v>700.72</v>
      </c>
      <c r="I67" s="5">
        <f>C67*I64</f>
        <v>743.66</v>
      </c>
      <c r="J67" s="5">
        <f>C67*J64</f>
        <v>791.16</v>
      </c>
      <c r="K67" s="5">
        <f>C67*K64</f>
        <v>819.47</v>
      </c>
      <c r="R67" s="9">
        <v>1.49</v>
      </c>
      <c r="S67" s="9">
        <v>2.5</v>
      </c>
      <c r="T67" s="9">
        <v>2.2599999999999998</v>
      </c>
      <c r="U67" s="9">
        <v>1.61</v>
      </c>
      <c r="V67" s="9">
        <v>2.96</v>
      </c>
    </row>
    <row r="68" spans="1:22" ht="30" customHeight="1" x14ac:dyDescent="0.3">
      <c r="A68" s="3"/>
      <c r="B68" s="3"/>
      <c r="C68" s="4">
        <v>48</v>
      </c>
      <c r="D68" s="5">
        <f>D64*C68</f>
        <v>2166.7200000000003</v>
      </c>
      <c r="E68" s="5">
        <f>E64*C68</f>
        <v>1953.6000000000001</v>
      </c>
      <c r="F68" s="5">
        <f t="shared" si="14"/>
        <v>1989.6000000000001</v>
      </c>
      <c r="G68" s="5">
        <f t="shared" si="8"/>
        <v>1986.64</v>
      </c>
      <c r="H68" s="5">
        <f>C68*H64</f>
        <v>1770.2400000000002</v>
      </c>
      <c r="I68" s="5">
        <f>C68*I64</f>
        <v>1878.72</v>
      </c>
      <c r="J68" s="5">
        <f>C68*J64</f>
        <v>1998.72</v>
      </c>
      <c r="K68" s="5">
        <f>C68*K64</f>
        <v>2070.2400000000002</v>
      </c>
      <c r="R68" s="9">
        <v>1.49</v>
      </c>
      <c r="S68" s="9">
        <v>2.5</v>
      </c>
      <c r="T68" s="9">
        <v>2.2599999999999998</v>
      </c>
      <c r="U68" s="9">
        <v>1.61</v>
      </c>
      <c r="V68" s="9">
        <v>2.96</v>
      </c>
    </row>
    <row r="69" spans="1:22" ht="30" customHeight="1" x14ac:dyDescent="0.3">
      <c r="A69" s="3" t="s">
        <v>17</v>
      </c>
      <c r="B69" s="3" t="s">
        <v>11</v>
      </c>
      <c r="C69" s="4" t="s">
        <v>8</v>
      </c>
      <c r="D69" s="5">
        <v>44.33</v>
      </c>
      <c r="E69" s="5">
        <f>D69-4.44</f>
        <v>39.89</v>
      </c>
      <c r="F69" s="5">
        <f>E69+0.75</f>
        <v>40.64</v>
      </c>
      <c r="G69" s="5">
        <f t="shared" si="8"/>
        <v>37.68</v>
      </c>
      <c r="H69" s="5">
        <f t="shared" si="10"/>
        <v>36.07</v>
      </c>
      <c r="I69" s="5">
        <f>H69+T69</f>
        <v>38.33</v>
      </c>
      <c r="J69" s="5">
        <f>I69+S69</f>
        <v>40.83</v>
      </c>
      <c r="K69" s="5">
        <f>J69+R69</f>
        <v>42.32</v>
      </c>
      <c r="R69" s="9">
        <v>1.49</v>
      </c>
      <c r="S69" s="9">
        <v>2.5</v>
      </c>
      <c r="T69" s="9">
        <v>2.2599999999999998</v>
      </c>
      <c r="U69" s="9">
        <v>1.61</v>
      </c>
      <c r="V69" s="9">
        <v>2.96</v>
      </c>
    </row>
    <row r="70" spans="1:22" ht="30" customHeight="1" x14ac:dyDescent="0.3">
      <c r="A70" s="3"/>
      <c r="B70" s="3"/>
      <c r="C70" s="4">
        <v>9</v>
      </c>
      <c r="D70" s="5">
        <f>D69*C70</f>
        <v>398.96999999999997</v>
      </c>
      <c r="E70" s="5">
        <f>E69*C70</f>
        <v>359.01</v>
      </c>
      <c r="F70" s="5">
        <f>C70*F69</f>
        <v>365.76</v>
      </c>
      <c r="G70" s="5">
        <f t="shared" si="8"/>
        <v>362.8</v>
      </c>
      <c r="H70" s="5">
        <f>C70*H69</f>
        <v>324.63</v>
      </c>
      <c r="I70" s="5">
        <f>C70*I69</f>
        <v>344.96999999999997</v>
      </c>
      <c r="J70" s="5">
        <f>C70*J69</f>
        <v>367.46999999999997</v>
      </c>
      <c r="K70" s="5">
        <f>C70*K69</f>
        <v>380.88</v>
      </c>
      <c r="R70" s="9">
        <v>1.49</v>
      </c>
      <c r="S70" s="9">
        <v>2.5</v>
      </c>
      <c r="T70" s="9">
        <v>2.2599999999999998</v>
      </c>
      <c r="U70" s="9">
        <v>1.61</v>
      </c>
      <c r="V70" s="9">
        <v>2.96</v>
      </c>
    </row>
    <row r="71" spans="1:22" ht="30" customHeight="1" x14ac:dyDescent="0.3">
      <c r="A71" s="3"/>
      <c r="B71" s="3"/>
      <c r="C71" s="4">
        <v>14</v>
      </c>
      <c r="D71" s="5">
        <f>D69*C71</f>
        <v>620.62</v>
      </c>
      <c r="E71" s="5">
        <f>E69*C71</f>
        <v>558.46</v>
      </c>
      <c r="F71" s="5">
        <f t="shared" ref="F71:F72" si="15">C71*F70</f>
        <v>5120.6399999999994</v>
      </c>
      <c r="G71" s="5">
        <f t="shared" si="8"/>
        <v>5117.6799999999994</v>
      </c>
      <c r="H71" s="5">
        <f>C71*H69</f>
        <v>504.98</v>
      </c>
      <c r="I71" s="5">
        <f>C71*I69</f>
        <v>536.62</v>
      </c>
      <c r="J71" s="5">
        <f>C71*J69</f>
        <v>571.62</v>
      </c>
      <c r="K71" s="5">
        <f>C71*K69</f>
        <v>592.48</v>
      </c>
      <c r="R71" s="9">
        <v>1.49</v>
      </c>
      <c r="S71" s="9">
        <v>2.5</v>
      </c>
      <c r="T71" s="9">
        <v>2.2599999999999998</v>
      </c>
      <c r="U71" s="9">
        <v>1.61</v>
      </c>
      <c r="V71" s="9">
        <v>2.96</v>
      </c>
    </row>
    <row r="72" spans="1:22" ht="30" customHeight="1" x14ac:dyDescent="0.3">
      <c r="A72" s="3"/>
      <c r="B72" s="3"/>
      <c r="C72" s="4">
        <v>19</v>
      </c>
      <c r="D72" s="5">
        <f>D69*C72</f>
        <v>842.27</v>
      </c>
      <c r="E72" s="5">
        <f>E69*C72</f>
        <v>757.91</v>
      </c>
      <c r="F72" s="5">
        <f t="shared" si="15"/>
        <v>97292.159999999989</v>
      </c>
      <c r="G72" s="5">
        <f t="shared" si="8"/>
        <v>97289.199999999983</v>
      </c>
      <c r="H72" s="5">
        <f>C72*H69</f>
        <v>685.33</v>
      </c>
      <c r="I72" s="5">
        <f>C72*I69</f>
        <v>728.27</v>
      </c>
      <c r="J72" s="5">
        <f>C72*J69</f>
        <v>775.77</v>
      </c>
      <c r="K72" s="5">
        <f>C72*K69</f>
        <v>804.08</v>
      </c>
      <c r="R72" s="9">
        <v>1.49</v>
      </c>
      <c r="S72" s="9">
        <v>2.5</v>
      </c>
      <c r="T72" s="9">
        <v>2.2599999999999998</v>
      </c>
      <c r="U72" s="9">
        <v>1.61</v>
      </c>
      <c r="V72" s="9">
        <v>2.96</v>
      </c>
    </row>
    <row r="73" spans="1:22" ht="30" customHeight="1" x14ac:dyDescent="0.3">
      <c r="A73" s="3"/>
      <c r="B73" s="3"/>
      <c r="C73" s="4">
        <v>48</v>
      </c>
      <c r="D73" s="5">
        <f>D69*C73</f>
        <v>2127.84</v>
      </c>
      <c r="E73" s="5">
        <f>E69*C73</f>
        <v>1914.72</v>
      </c>
      <c r="F73" s="5">
        <f>C73*F69</f>
        <v>1950.72</v>
      </c>
      <c r="G73" s="5">
        <v>1808.64</v>
      </c>
      <c r="H73" s="5">
        <f>C73*H69</f>
        <v>1731.3600000000001</v>
      </c>
      <c r="I73" s="5">
        <f>C73*I69</f>
        <v>1839.84</v>
      </c>
      <c r="J73" s="5">
        <f>C73*J69</f>
        <v>1959.84</v>
      </c>
      <c r="K73" s="5">
        <f>C73*K69</f>
        <v>2031.3600000000001</v>
      </c>
      <c r="R73" s="9">
        <v>1.49</v>
      </c>
      <c r="S73" s="9">
        <v>2.5</v>
      </c>
      <c r="T73" s="9">
        <v>2.2599999999999998</v>
      </c>
      <c r="U73" s="9">
        <v>1.61</v>
      </c>
      <c r="V73" s="9">
        <v>2.96</v>
      </c>
    </row>
    <row r="74" spans="1:22" ht="30" customHeight="1" x14ac:dyDescent="0.3">
      <c r="A74" s="3" t="s">
        <v>17</v>
      </c>
      <c r="B74" s="3" t="s">
        <v>12</v>
      </c>
      <c r="C74" s="4" t="s">
        <v>8</v>
      </c>
      <c r="D74" s="5">
        <v>44.35</v>
      </c>
      <c r="E74" s="5">
        <f>D74-4.44</f>
        <v>39.910000000000004</v>
      </c>
      <c r="F74" s="5">
        <f>E74+0.75</f>
        <v>40.660000000000004</v>
      </c>
      <c r="G74" s="5">
        <f t="shared" ref="G74:G104" si="16">F74-V74</f>
        <v>37.700000000000003</v>
      </c>
      <c r="H74" s="5">
        <f t="shared" si="10"/>
        <v>36.090000000000003</v>
      </c>
      <c r="I74" s="5">
        <f>H74+T74</f>
        <v>38.35</v>
      </c>
      <c r="J74" s="5">
        <f>I74+S74</f>
        <v>40.85</v>
      </c>
      <c r="K74" s="5">
        <f>J74+R74</f>
        <v>42.34</v>
      </c>
      <c r="R74" s="9">
        <v>1.49</v>
      </c>
      <c r="S74" s="9">
        <v>2.5</v>
      </c>
      <c r="T74" s="9">
        <v>2.2599999999999998</v>
      </c>
      <c r="U74" s="9">
        <v>1.61</v>
      </c>
      <c r="V74" s="9">
        <v>2.96</v>
      </c>
    </row>
    <row r="75" spans="1:22" ht="30" customHeight="1" x14ac:dyDescent="0.3">
      <c r="A75" s="3"/>
      <c r="B75" s="3"/>
      <c r="C75" s="4">
        <v>9</v>
      </c>
      <c r="D75" s="5">
        <f>D74*C75</f>
        <v>399.15000000000003</v>
      </c>
      <c r="E75" s="5">
        <f>E74*C75</f>
        <v>359.19000000000005</v>
      </c>
      <c r="F75" s="5">
        <f>C75*$F$74</f>
        <v>365.94000000000005</v>
      </c>
      <c r="G75" s="5">
        <f t="shared" si="16"/>
        <v>362.98000000000008</v>
      </c>
      <c r="H75" s="5">
        <f>C75*H74</f>
        <v>324.81000000000006</v>
      </c>
      <c r="I75" s="5">
        <f>C75*I74</f>
        <v>345.15000000000003</v>
      </c>
      <c r="J75" s="5">
        <f>C75*J74</f>
        <v>367.65000000000003</v>
      </c>
      <c r="K75" s="5">
        <f>C75*K74</f>
        <v>381.06000000000006</v>
      </c>
      <c r="R75" s="9">
        <v>1.49</v>
      </c>
      <c r="S75" s="9">
        <v>2.5</v>
      </c>
      <c r="T75" s="9">
        <v>2.2599999999999998</v>
      </c>
      <c r="U75" s="9">
        <v>1.61</v>
      </c>
      <c r="V75" s="9">
        <v>2.96</v>
      </c>
    </row>
    <row r="76" spans="1:22" ht="30" customHeight="1" x14ac:dyDescent="0.3">
      <c r="A76" s="3"/>
      <c r="B76" s="3"/>
      <c r="C76" s="4">
        <v>14</v>
      </c>
      <c r="D76" s="5">
        <f>D74*C76</f>
        <v>620.9</v>
      </c>
      <c r="E76" s="5">
        <f>E74*C76</f>
        <v>558.74</v>
      </c>
      <c r="F76" s="5">
        <f t="shared" ref="F76:F78" si="17">C76*$F$74</f>
        <v>569.24</v>
      </c>
      <c r="G76" s="5">
        <f t="shared" si="16"/>
        <v>566.28</v>
      </c>
      <c r="H76" s="5">
        <f>C76*H74</f>
        <v>505.26000000000005</v>
      </c>
      <c r="I76" s="5">
        <f>C76*I74</f>
        <v>536.9</v>
      </c>
      <c r="J76" s="5">
        <f>C76*J74</f>
        <v>571.9</v>
      </c>
      <c r="K76" s="5">
        <f>C76*K74</f>
        <v>592.76</v>
      </c>
      <c r="R76" s="9">
        <v>1.49</v>
      </c>
      <c r="S76" s="9">
        <v>2.5</v>
      </c>
      <c r="T76" s="9">
        <v>2.2599999999999998</v>
      </c>
      <c r="U76" s="9">
        <v>1.61</v>
      </c>
      <c r="V76" s="9">
        <v>2.96</v>
      </c>
    </row>
    <row r="77" spans="1:22" ht="30" customHeight="1" x14ac:dyDescent="0.3">
      <c r="A77" s="3"/>
      <c r="B77" s="3"/>
      <c r="C77" s="4">
        <v>19</v>
      </c>
      <c r="D77" s="5">
        <f>D74*C77</f>
        <v>842.65</v>
      </c>
      <c r="E77" s="5">
        <f>E74*C77</f>
        <v>758.29000000000008</v>
      </c>
      <c r="F77" s="5">
        <f t="shared" si="17"/>
        <v>772.54000000000008</v>
      </c>
      <c r="G77" s="5">
        <f t="shared" si="16"/>
        <v>769.58</v>
      </c>
      <c r="H77" s="5">
        <f>C77*H74</f>
        <v>685.71</v>
      </c>
      <c r="I77" s="5">
        <f>C77*I74</f>
        <v>728.65</v>
      </c>
      <c r="J77" s="5">
        <f>C77*J74</f>
        <v>776.15</v>
      </c>
      <c r="K77" s="5">
        <f>C77*K74</f>
        <v>804.46</v>
      </c>
      <c r="R77" s="9">
        <v>1.49</v>
      </c>
      <c r="S77" s="9">
        <v>2.5</v>
      </c>
      <c r="T77" s="9">
        <v>2.2599999999999998</v>
      </c>
      <c r="U77" s="9">
        <v>1.61</v>
      </c>
      <c r="V77" s="9">
        <v>2.96</v>
      </c>
    </row>
    <row r="78" spans="1:22" ht="30" customHeight="1" x14ac:dyDescent="0.3">
      <c r="A78" s="3"/>
      <c r="B78" s="3"/>
      <c r="C78" s="4">
        <v>48</v>
      </c>
      <c r="D78" s="5">
        <f>D74*C78</f>
        <v>2128.8000000000002</v>
      </c>
      <c r="E78" s="5">
        <f>E74*C78</f>
        <v>1915.6800000000003</v>
      </c>
      <c r="F78" s="5">
        <f t="shared" si="17"/>
        <v>1951.6800000000003</v>
      </c>
      <c r="G78" s="5">
        <f t="shared" si="16"/>
        <v>1948.7200000000003</v>
      </c>
      <c r="H78" s="5">
        <f>C78*H74</f>
        <v>1732.3200000000002</v>
      </c>
      <c r="I78" s="5">
        <f>C78*I74</f>
        <v>1840.8000000000002</v>
      </c>
      <c r="J78" s="5">
        <f>C78*J74</f>
        <v>1960.8000000000002</v>
      </c>
      <c r="K78" s="5">
        <f>C78*K74</f>
        <v>2032.3200000000002</v>
      </c>
      <c r="R78" s="9">
        <v>1.49</v>
      </c>
      <c r="S78" s="9">
        <v>2.5</v>
      </c>
      <c r="T78" s="9">
        <v>2.2599999999999998</v>
      </c>
      <c r="U78" s="9">
        <v>1.61</v>
      </c>
      <c r="V78" s="9">
        <v>2.96</v>
      </c>
    </row>
    <row r="79" spans="1:22" ht="30" customHeight="1" x14ac:dyDescent="0.3">
      <c r="A79" s="3" t="s">
        <v>17</v>
      </c>
      <c r="B79" s="3" t="s">
        <v>13</v>
      </c>
      <c r="C79" s="4" t="s">
        <v>8</v>
      </c>
      <c r="D79" s="5">
        <v>44.17</v>
      </c>
      <c r="E79" s="5">
        <f>D79-4.44</f>
        <v>39.730000000000004</v>
      </c>
      <c r="F79" s="5">
        <f>E79+0.75</f>
        <v>40.480000000000004</v>
      </c>
      <c r="G79" s="5">
        <f t="shared" si="16"/>
        <v>37.520000000000003</v>
      </c>
      <c r="H79" s="5">
        <f t="shared" si="10"/>
        <v>35.910000000000004</v>
      </c>
      <c r="I79" s="5">
        <f>H79+T79</f>
        <v>38.17</v>
      </c>
      <c r="J79" s="5">
        <f>I79+S79</f>
        <v>40.67</v>
      </c>
      <c r="K79" s="5">
        <f>J79+R79</f>
        <v>42.160000000000004</v>
      </c>
      <c r="R79" s="9">
        <v>1.49</v>
      </c>
      <c r="S79" s="9">
        <v>2.5</v>
      </c>
      <c r="T79" s="9">
        <v>2.2599999999999998</v>
      </c>
      <c r="U79" s="9">
        <v>1.61</v>
      </c>
      <c r="V79" s="9">
        <v>2.96</v>
      </c>
    </row>
    <row r="80" spans="1:22" ht="30" customHeight="1" x14ac:dyDescent="0.3">
      <c r="A80" s="3"/>
      <c r="B80" s="3"/>
      <c r="C80" s="4">
        <v>9</v>
      </c>
      <c r="D80" s="5">
        <f>D79*C80</f>
        <v>397.53000000000003</v>
      </c>
      <c r="E80" s="5">
        <f>E79*C80</f>
        <v>357.57000000000005</v>
      </c>
      <c r="F80" s="5">
        <f>C80*$F$79</f>
        <v>364.32000000000005</v>
      </c>
      <c r="G80" s="5">
        <f t="shared" si="16"/>
        <v>361.36000000000007</v>
      </c>
      <c r="H80" s="5">
        <f>C80*H79</f>
        <v>323.19000000000005</v>
      </c>
      <c r="I80" s="5">
        <f>C80*I79</f>
        <v>343.53000000000003</v>
      </c>
      <c r="J80" s="5">
        <f>C80*J79</f>
        <v>366.03000000000003</v>
      </c>
      <c r="K80" s="5">
        <f>C80*K79</f>
        <v>379.44000000000005</v>
      </c>
      <c r="R80" s="9">
        <v>1.49</v>
      </c>
      <c r="S80" s="9">
        <v>2.5</v>
      </c>
      <c r="T80" s="9">
        <v>2.2599999999999998</v>
      </c>
      <c r="U80" s="9">
        <v>1.61</v>
      </c>
      <c r="V80" s="9">
        <v>2.96</v>
      </c>
    </row>
    <row r="81" spans="1:22" ht="30" customHeight="1" x14ac:dyDescent="0.3">
      <c r="A81" s="3"/>
      <c r="B81" s="3"/>
      <c r="C81" s="4">
        <v>14</v>
      </c>
      <c r="D81" s="5">
        <f>D79*C81</f>
        <v>618.38</v>
      </c>
      <c r="E81" s="5">
        <f>E79*C81</f>
        <v>556.22</v>
      </c>
      <c r="F81" s="5">
        <f t="shared" ref="F81:F83" si="18">C81*$F$79</f>
        <v>566.72</v>
      </c>
      <c r="G81" s="5">
        <f t="shared" si="16"/>
        <v>563.76</v>
      </c>
      <c r="H81" s="5">
        <f>C81*H79</f>
        <v>502.74000000000007</v>
      </c>
      <c r="I81" s="5">
        <f>C81*I79</f>
        <v>534.38</v>
      </c>
      <c r="J81" s="5">
        <f>C81*J79</f>
        <v>569.38</v>
      </c>
      <c r="K81" s="5">
        <f>C81*K79</f>
        <v>590.24</v>
      </c>
      <c r="R81" s="9">
        <v>1.49</v>
      </c>
      <c r="S81" s="9">
        <v>2.5</v>
      </c>
      <c r="T81" s="9">
        <v>2.2599999999999998</v>
      </c>
      <c r="U81" s="9">
        <v>1.61</v>
      </c>
      <c r="V81" s="9">
        <v>2.96</v>
      </c>
    </row>
    <row r="82" spans="1:22" ht="30" customHeight="1" x14ac:dyDescent="0.3">
      <c r="A82" s="3"/>
      <c r="B82" s="3"/>
      <c r="C82" s="4">
        <v>19</v>
      </c>
      <c r="D82" s="5">
        <f>D79*C82</f>
        <v>839.23</v>
      </c>
      <c r="E82" s="5">
        <f>E79*C82</f>
        <v>754.87000000000012</v>
      </c>
      <c r="F82" s="5">
        <f t="shared" si="18"/>
        <v>769.12000000000012</v>
      </c>
      <c r="G82" s="5">
        <f t="shared" si="16"/>
        <v>766.16000000000008</v>
      </c>
      <c r="H82" s="5">
        <f>C82*H79</f>
        <v>682.29000000000008</v>
      </c>
      <c r="I82" s="5">
        <f>C82*I79</f>
        <v>725.23</v>
      </c>
      <c r="J82" s="5">
        <f>C82*J79</f>
        <v>772.73</v>
      </c>
      <c r="K82" s="5">
        <f>C82*K79</f>
        <v>801.04000000000008</v>
      </c>
      <c r="R82" s="9">
        <v>1.49</v>
      </c>
      <c r="S82" s="9">
        <v>2.5</v>
      </c>
      <c r="T82" s="9">
        <v>2.2599999999999998</v>
      </c>
      <c r="U82" s="9">
        <v>1.61</v>
      </c>
      <c r="V82" s="9">
        <v>2.96</v>
      </c>
    </row>
    <row r="83" spans="1:22" ht="30" customHeight="1" x14ac:dyDescent="0.3">
      <c r="A83" s="3"/>
      <c r="B83" s="3"/>
      <c r="C83" s="4">
        <v>48</v>
      </c>
      <c r="D83" s="5">
        <f>D79*C83</f>
        <v>2120.16</v>
      </c>
      <c r="E83" s="5">
        <f>E79*C83</f>
        <v>1907.0400000000002</v>
      </c>
      <c r="F83" s="5">
        <f t="shared" si="18"/>
        <v>1943.0400000000002</v>
      </c>
      <c r="G83" s="5">
        <f t="shared" si="16"/>
        <v>1940.0800000000002</v>
      </c>
      <c r="H83" s="5">
        <f>C83*H79</f>
        <v>1723.6800000000003</v>
      </c>
      <c r="I83" s="5">
        <f>I79*C83</f>
        <v>1832.16</v>
      </c>
      <c r="J83" s="5">
        <f>C83*J79</f>
        <v>1952.16</v>
      </c>
      <c r="K83" s="5">
        <f>C83*K79</f>
        <v>2023.6800000000003</v>
      </c>
      <c r="R83" s="9">
        <v>1.49</v>
      </c>
      <c r="S83" s="9">
        <v>2.5</v>
      </c>
      <c r="T83" s="9">
        <v>2.2599999999999998</v>
      </c>
      <c r="U83" s="9">
        <v>1.61</v>
      </c>
      <c r="V83" s="9">
        <v>2.96</v>
      </c>
    </row>
    <row r="84" spans="1:22" ht="30" customHeight="1" x14ac:dyDescent="0.3">
      <c r="A84" s="3" t="s">
        <v>17</v>
      </c>
      <c r="B84" s="3" t="s">
        <v>14</v>
      </c>
      <c r="C84" s="4" t="s">
        <v>8</v>
      </c>
      <c r="D84" s="5">
        <v>44.16</v>
      </c>
      <c r="E84" s="5">
        <f>D84-4.44</f>
        <v>39.72</v>
      </c>
      <c r="F84" s="5">
        <f>E84+0.75</f>
        <v>40.47</v>
      </c>
      <c r="G84" s="5">
        <f t="shared" si="16"/>
        <v>37.51</v>
      </c>
      <c r="H84" s="5">
        <f>G84-U84</f>
        <v>35.9</v>
      </c>
      <c r="I84" s="5">
        <f>H84+T84</f>
        <v>38.159999999999997</v>
      </c>
      <c r="J84" s="5">
        <f>I84+S84</f>
        <v>40.659999999999997</v>
      </c>
      <c r="K84" s="5">
        <f>J84+R84</f>
        <v>42.15</v>
      </c>
      <c r="R84" s="9">
        <v>1.49</v>
      </c>
      <c r="S84" s="9">
        <v>2.5</v>
      </c>
      <c r="T84" s="9">
        <v>2.2599999999999998</v>
      </c>
      <c r="U84" s="9">
        <v>1.61</v>
      </c>
      <c r="V84" s="9">
        <v>2.96</v>
      </c>
    </row>
    <row r="85" spans="1:22" ht="30" customHeight="1" x14ac:dyDescent="0.3">
      <c r="A85" s="3"/>
      <c r="B85" s="3"/>
      <c r="C85" s="4">
        <v>9</v>
      </c>
      <c r="D85" s="5">
        <f>D84*C85</f>
        <v>397.43999999999994</v>
      </c>
      <c r="E85" s="5">
        <f>E84*C85</f>
        <v>357.48</v>
      </c>
      <c r="F85" s="5">
        <f>C85*$F$84</f>
        <v>364.23</v>
      </c>
      <c r="G85" s="5">
        <f t="shared" si="16"/>
        <v>361.27000000000004</v>
      </c>
      <c r="H85" s="5">
        <f>C85*H84</f>
        <v>323.09999999999997</v>
      </c>
      <c r="I85" s="5">
        <f>C85*I84</f>
        <v>343.43999999999994</v>
      </c>
      <c r="J85" s="5">
        <f>C85*J84</f>
        <v>365.93999999999994</v>
      </c>
      <c r="K85" s="5">
        <f>C85*K84</f>
        <v>379.34999999999997</v>
      </c>
      <c r="R85" s="9">
        <v>1.49</v>
      </c>
      <c r="S85" s="9">
        <v>2.5</v>
      </c>
      <c r="T85" s="9">
        <v>2.2599999999999998</v>
      </c>
      <c r="U85" s="9">
        <v>1.61</v>
      </c>
      <c r="V85" s="9">
        <v>2.96</v>
      </c>
    </row>
    <row r="86" spans="1:22" ht="30" customHeight="1" x14ac:dyDescent="0.3">
      <c r="A86" s="3"/>
      <c r="B86" s="3"/>
      <c r="C86" s="4">
        <v>14</v>
      </c>
      <c r="D86" s="5">
        <f>D84*C86</f>
        <v>618.24</v>
      </c>
      <c r="E86" s="5">
        <f>E84*C86</f>
        <v>556.07999999999993</v>
      </c>
      <c r="F86" s="5">
        <f t="shared" ref="F86:F88" si="19">C86*$F$84</f>
        <v>566.57999999999993</v>
      </c>
      <c r="G86" s="5">
        <f t="shared" si="16"/>
        <v>563.61999999999989</v>
      </c>
      <c r="H86" s="5">
        <f>C86*H84</f>
        <v>502.59999999999997</v>
      </c>
      <c r="I86" s="5">
        <f>C86*I84</f>
        <v>534.24</v>
      </c>
      <c r="J86" s="5">
        <f>C86*J84</f>
        <v>569.24</v>
      </c>
      <c r="K86" s="5">
        <f>C86*K84</f>
        <v>590.1</v>
      </c>
      <c r="R86" s="9">
        <v>1.49</v>
      </c>
      <c r="S86" s="9">
        <v>2.5</v>
      </c>
      <c r="T86" s="9">
        <v>2.2599999999999998</v>
      </c>
      <c r="U86" s="9">
        <v>1.61</v>
      </c>
      <c r="V86" s="9">
        <v>2.96</v>
      </c>
    </row>
    <row r="87" spans="1:22" ht="30" customHeight="1" x14ac:dyDescent="0.3">
      <c r="A87" s="3"/>
      <c r="B87" s="3"/>
      <c r="C87" s="4">
        <v>19</v>
      </c>
      <c r="D87" s="5">
        <f>D84*C87</f>
        <v>839.04</v>
      </c>
      <c r="E87" s="5">
        <f>E84*C87</f>
        <v>754.68</v>
      </c>
      <c r="F87" s="5">
        <f t="shared" si="19"/>
        <v>768.93</v>
      </c>
      <c r="G87" s="5">
        <f t="shared" si="16"/>
        <v>765.96999999999991</v>
      </c>
      <c r="H87" s="5">
        <f>C87*H84</f>
        <v>682.1</v>
      </c>
      <c r="I87" s="5">
        <f>C87*I84</f>
        <v>725.04</v>
      </c>
      <c r="J87" s="5">
        <f>C87*J84</f>
        <v>772.54</v>
      </c>
      <c r="K87" s="5">
        <f>C87*K84</f>
        <v>800.85</v>
      </c>
      <c r="R87" s="9">
        <v>1.49</v>
      </c>
      <c r="S87" s="9">
        <v>2.5</v>
      </c>
      <c r="T87" s="9">
        <v>2.2599999999999998</v>
      </c>
      <c r="U87" s="9">
        <v>1.61</v>
      </c>
      <c r="V87" s="9">
        <v>2.96</v>
      </c>
    </row>
    <row r="88" spans="1:22" ht="30" customHeight="1" x14ac:dyDescent="0.3">
      <c r="A88" s="3"/>
      <c r="B88" s="3"/>
      <c r="C88" s="4">
        <v>48</v>
      </c>
      <c r="D88" s="5">
        <f>D84*C88</f>
        <v>2119.6799999999998</v>
      </c>
      <c r="E88" s="5">
        <f>E84*C88</f>
        <v>1906.56</v>
      </c>
      <c r="F88" s="5">
        <f t="shared" si="19"/>
        <v>1942.56</v>
      </c>
      <c r="G88" s="5">
        <f t="shared" si="16"/>
        <v>1939.6</v>
      </c>
      <c r="H88" s="5">
        <f>C88*H84</f>
        <v>1723.1999999999998</v>
      </c>
      <c r="I88" s="5">
        <f>C88*I84</f>
        <v>1831.6799999999998</v>
      </c>
      <c r="J88" s="5">
        <f>C88*J84</f>
        <v>1951.6799999999998</v>
      </c>
      <c r="K88" s="5">
        <f>C88*K84</f>
        <v>2023.1999999999998</v>
      </c>
      <c r="R88" s="9">
        <v>1.49</v>
      </c>
      <c r="S88" s="9">
        <v>2.5</v>
      </c>
      <c r="T88" s="9">
        <v>2.2599999999999998</v>
      </c>
      <c r="U88" s="9">
        <v>1.61</v>
      </c>
      <c r="V88" s="9">
        <v>2.96</v>
      </c>
    </row>
    <row r="89" spans="1:22" ht="30" customHeight="1" x14ac:dyDescent="0.3">
      <c r="A89" s="3" t="s">
        <v>17</v>
      </c>
      <c r="B89" s="3" t="s">
        <v>15</v>
      </c>
      <c r="C89" s="4" t="s">
        <v>8</v>
      </c>
      <c r="D89" s="5">
        <v>45.37</v>
      </c>
      <c r="E89" s="5">
        <f>D89-4.44</f>
        <v>40.93</v>
      </c>
      <c r="F89" s="5">
        <f>E89+0.75</f>
        <v>41.68</v>
      </c>
      <c r="G89" s="5">
        <f t="shared" si="16"/>
        <v>38.72</v>
      </c>
      <c r="H89" s="5">
        <f t="shared" ref="H89:H107" si="20">G89-U89</f>
        <v>37.11</v>
      </c>
      <c r="I89" s="5">
        <f>H89+T88</f>
        <v>39.369999999999997</v>
      </c>
      <c r="J89" s="5">
        <f>I89+S89</f>
        <v>41.87</v>
      </c>
      <c r="K89" s="5">
        <f>J89+R89</f>
        <v>43.36</v>
      </c>
      <c r="R89" s="9">
        <v>1.49</v>
      </c>
      <c r="S89" s="9">
        <v>2.5</v>
      </c>
      <c r="T89" s="9">
        <v>2.2599999999999998</v>
      </c>
      <c r="U89" s="9">
        <v>1.61</v>
      </c>
      <c r="V89" s="9">
        <v>2.96</v>
      </c>
    </row>
    <row r="90" spans="1:22" ht="30" customHeight="1" x14ac:dyDescent="0.3">
      <c r="A90" s="3"/>
      <c r="B90" s="3"/>
      <c r="C90" s="4">
        <v>9</v>
      </c>
      <c r="D90" s="5">
        <f>D89*C90</f>
        <v>408.33</v>
      </c>
      <c r="E90" s="5">
        <f>E89*C90</f>
        <v>368.37</v>
      </c>
      <c r="F90" s="5">
        <f>C90*$F$89</f>
        <v>375.12</v>
      </c>
      <c r="G90" s="5">
        <f t="shared" si="16"/>
        <v>372.16</v>
      </c>
      <c r="H90" s="5">
        <f>C90*H89</f>
        <v>333.99</v>
      </c>
      <c r="I90" s="5">
        <f>C90*I89</f>
        <v>354.33</v>
      </c>
      <c r="J90" s="5">
        <f>C90*J89</f>
        <v>376.83</v>
      </c>
      <c r="K90" s="5">
        <f>C90*K89</f>
        <v>390.24</v>
      </c>
      <c r="R90" s="9">
        <v>1.49</v>
      </c>
      <c r="S90" s="9">
        <v>2.5</v>
      </c>
      <c r="T90" s="9">
        <v>2.2599999999999998</v>
      </c>
      <c r="U90" s="9">
        <v>1.61</v>
      </c>
      <c r="V90" s="9">
        <v>2.96</v>
      </c>
    </row>
    <row r="91" spans="1:22" ht="30" customHeight="1" x14ac:dyDescent="0.3">
      <c r="A91" s="3"/>
      <c r="B91" s="3"/>
      <c r="C91" s="4">
        <v>14</v>
      </c>
      <c r="D91" s="5">
        <f>D89*C91</f>
        <v>635.17999999999995</v>
      </c>
      <c r="E91" s="5">
        <f>E89*C91</f>
        <v>573.02</v>
      </c>
      <c r="F91" s="5">
        <f t="shared" ref="F91:F93" si="21">C91*$F$89</f>
        <v>583.52</v>
      </c>
      <c r="G91" s="5">
        <f t="shared" si="16"/>
        <v>580.55999999999995</v>
      </c>
      <c r="H91" s="5">
        <f>C91*H89</f>
        <v>519.54</v>
      </c>
      <c r="I91" s="5">
        <f>C91*I89</f>
        <v>551.17999999999995</v>
      </c>
      <c r="J91" s="5">
        <f>C91*J89</f>
        <v>586.17999999999995</v>
      </c>
      <c r="K91" s="5">
        <f>C91*K89</f>
        <v>607.04</v>
      </c>
      <c r="R91" s="9">
        <v>1.49</v>
      </c>
      <c r="S91" s="9">
        <v>2.5</v>
      </c>
      <c r="T91" s="9">
        <v>2.2599999999999998</v>
      </c>
      <c r="U91" s="9">
        <v>1.61</v>
      </c>
      <c r="V91" s="9">
        <v>2.96</v>
      </c>
    </row>
    <row r="92" spans="1:22" ht="30" customHeight="1" x14ac:dyDescent="0.3">
      <c r="A92" s="3"/>
      <c r="B92" s="3"/>
      <c r="C92" s="4">
        <v>19</v>
      </c>
      <c r="D92" s="5">
        <f>D89*C92</f>
        <v>862.03</v>
      </c>
      <c r="E92" s="5">
        <f>E89*C92</f>
        <v>777.67</v>
      </c>
      <c r="F92" s="5">
        <f t="shared" si="21"/>
        <v>791.92</v>
      </c>
      <c r="G92" s="5">
        <f t="shared" si="16"/>
        <v>788.95999999999992</v>
      </c>
      <c r="H92" s="5">
        <f>C92*H89</f>
        <v>705.09</v>
      </c>
      <c r="I92" s="5">
        <f>C92*I89</f>
        <v>748.03</v>
      </c>
      <c r="J92" s="5">
        <f>C92*J89</f>
        <v>795.53</v>
      </c>
      <c r="K92" s="5">
        <f>C92*K89</f>
        <v>823.84</v>
      </c>
      <c r="R92" s="9">
        <v>1.49</v>
      </c>
      <c r="S92" s="9">
        <v>2.5</v>
      </c>
      <c r="T92" s="9">
        <v>2.2599999999999998</v>
      </c>
      <c r="U92" s="9">
        <v>1.61</v>
      </c>
      <c r="V92" s="9">
        <v>2.96</v>
      </c>
    </row>
    <row r="93" spans="1:22" ht="30" customHeight="1" x14ac:dyDescent="0.3">
      <c r="A93" s="3"/>
      <c r="B93" s="3"/>
      <c r="C93" s="4">
        <v>48</v>
      </c>
      <c r="D93" s="5">
        <f>D89*C93</f>
        <v>2177.7599999999998</v>
      </c>
      <c r="E93" s="5">
        <f>E89*C93</f>
        <v>1964.6399999999999</v>
      </c>
      <c r="F93" s="5">
        <f t="shared" si="21"/>
        <v>2000.6399999999999</v>
      </c>
      <c r="G93" s="5">
        <f t="shared" si="16"/>
        <v>1997.6799999999998</v>
      </c>
      <c r="H93" s="5">
        <f>C93*H89</f>
        <v>1781.28</v>
      </c>
      <c r="I93" s="5">
        <f>C93*I89</f>
        <v>1889.7599999999998</v>
      </c>
      <c r="J93" s="5">
        <f>C93*J89</f>
        <v>2009.7599999999998</v>
      </c>
      <c r="K93" s="5">
        <f>C93*K89</f>
        <v>2081.2799999999997</v>
      </c>
      <c r="R93" s="9">
        <v>1.49</v>
      </c>
      <c r="S93" s="9">
        <v>2.5</v>
      </c>
      <c r="T93" s="9">
        <v>2.2599999999999998</v>
      </c>
      <c r="U93" s="9">
        <v>1.61</v>
      </c>
      <c r="V93" s="9">
        <v>2.96</v>
      </c>
    </row>
    <row r="94" spans="1:22" ht="30" customHeight="1" x14ac:dyDescent="0.3">
      <c r="A94" s="3" t="s">
        <v>17</v>
      </c>
      <c r="B94" s="3" t="s">
        <v>16</v>
      </c>
      <c r="C94" s="4" t="s">
        <v>8</v>
      </c>
      <c r="D94" s="5">
        <v>45.24</v>
      </c>
      <c r="E94" s="5">
        <f>D94-4.44</f>
        <v>40.800000000000004</v>
      </c>
      <c r="F94" s="5">
        <f>E94+0.75</f>
        <v>41.550000000000004</v>
      </c>
      <c r="G94" s="5">
        <f t="shared" si="16"/>
        <v>38.590000000000003</v>
      </c>
      <c r="H94" s="5">
        <f t="shared" si="20"/>
        <v>36.980000000000004</v>
      </c>
      <c r="I94" s="5">
        <f>H94+T94</f>
        <v>39.24</v>
      </c>
      <c r="J94" s="5">
        <f>I94+S94</f>
        <v>41.74</v>
      </c>
      <c r="K94" s="5">
        <f>J94+R94</f>
        <v>43.230000000000004</v>
      </c>
      <c r="R94" s="9">
        <v>1.49</v>
      </c>
      <c r="S94" s="9">
        <v>2.5</v>
      </c>
      <c r="T94" s="9">
        <v>2.2599999999999998</v>
      </c>
      <c r="U94" s="9">
        <v>1.61</v>
      </c>
      <c r="V94" s="9">
        <v>2.96</v>
      </c>
    </row>
    <row r="95" spans="1:22" ht="30" customHeight="1" x14ac:dyDescent="0.3">
      <c r="A95" s="3"/>
      <c r="B95" s="3"/>
      <c r="C95" s="4">
        <v>9</v>
      </c>
      <c r="D95" s="5">
        <f>D94*C95</f>
        <v>407.16</v>
      </c>
      <c r="E95" s="5">
        <f>E94*C95</f>
        <v>367.20000000000005</v>
      </c>
      <c r="F95" s="5">
        <f>C95*$F$94</f>
        <v>373.95000000000005</v>
      </c>
      <c r="G95" s="5">
        <f t="shared" si="16"/>
        <v>370.99000000000007</v>
      </c>
      <c r="H95" s="5">
        <f>C95*H94</f>
        <v>332.82000000000005</v>
      </c>
      <c r="I95" s="5">
        <f>C95*I94</f>
        <v>353.16</v>
      </c>
      <c r="J95" s="5">
        <f>C95*J94</f>
        <v>375.66</v>
      </c>
      <c r="K95" s="5">
        <f>C95*K94</f>
        <v>389.07000000000005</v>
      </c>
      <c r="R95" s="9">
        <v>1.49</v>
      </c>
      <c r="S95" s="9">
        <v>2.5</v>
      </c>
      <c r="T95" s="9">
        <v>2.2599999999999998</v>
      </c>
      <c r="U95" s="9">
        <v>1.61</v>
      </c>
      <c r="V95" s="9">
        <v>2.96</v>
      </c>
    </row>
    <row r="96" spans="1:22" ht="30" customHeight="1" x14ac:dyDescent="0.3">
      <c r="A96" s="3"/>
      <c r="B96" s="3"/>
      <c r="C96" s="4">
        <v>14</v>
      </c>
      <c r="D96" s="5">
        <f>D94*C96</f>
        <v>633.36</v>
      </c>
      <c r="E96" s="5">
        <f>E94*C96</f>
        <v>571.20000000000005</v>
      </c>
      <c r="F96" s="5">
        <f t="shared" ref="F96:F98" si="22">C96*$F$94</f>
        <v>581.70000000000005</v>
      </c>
      <c r="G96" s="5">
        <f t="shared" si="16"/>
        <v>578.74</v>
      </c>
      <c r="H96" s="5">
        <f>C96*H94</f>
        <v>517.72</v>
      </c>
      <c r="I96" s="5">
        <f>C96*I94</f>
        <v>549.36</v>
      </c>
      <c r="J96" s="5">
        <f>C96*J94</f>
        <v>584.36</v>
      </c>
      <c r="K96" s="5">
        <f>C96*K94</f>
        <v>605.22</v>
      </c>
      <c r="R96" s="9">
        <v>1.49</v>
      </c>
      <c r="S96" s="9">
        <v>2.5</v>
      </c>
      <c r="T96" s="9">
        <v>2.2599999999999998</v>
      </c>
      <c r="U96" s="9">
        <v>1.61</v>
      </c>
      <c r="V96" s="9">
        <v>2.96</v>
      </c>
    </row>
    <row r="97" spans="1:22" ht="30" customHeight="1" x14ac:dyDescent="0.3">
      <c r="A97" s="3"/>
      <c r="B97" s="3"/>
      <c r="C97" s="4">
        <v>19</v>
      </c>
      <c r="D97" s="5">
        <f>D94*C97</f>
        <v>859.56000000000006</v>
      </c>
      <c r="E97" s="5">
        <f>E94*C97</f>
        <v>775.2</v>
      </c>
      <c r="F97" s="5">
        <f t="shared" si="22"/>
        <v>789.45</v>
      </c>
      <c r="G97" s="5">
        <f t="shared" si="16"/>
        <v>786.49</v>
      </c>
      <c r="H97" s="5">
        <f>C97*H94</f>
        <v>702.62000000000012</v>
      </c>
      <c r="I97" s="5">
        <f>I94*C97</f>
        <v>745.56000000000006</v>
      </c>
      <c r="J97" s="5">
        <f>C97*J94</f>
        <v>793.06000000000006</v>
      </c>
      <c r="K97" s="5">
        <f>C97*K94</f>
        <v>821.37000000000012</v>
      </c>
      <c r="R97" s="9">
        <v>1.49</v>
      </c>
      <c r="S97" s="9">
        <v>2.5</v>
      </c>
      <c r="T97" s="9">
        <v>2.2599999999999998</v>
      </c>
      <c r="U97" s="9">
        <v>1.61</v>
      </c>
      <c r="V97" s="9">
        <v>2.96</v>
      </c>
    </row>
    <row r="98" spans="1:22" ht="30" customHeight="1" x14ac:dyDescent="0.3">
      <c r="A98" s="3"/>
      <c r="B98" s="3"/>
      <c r="C98" s="4">
        <v>48</v>
      </c>
      <c r="D98" s="5">
        <f>D94*C98</f>
        <v>2171.52</v>
      </c>
      <c r="E98" s="5">
        <f>E94*C98</f>
        <v>1958.4</v>
      </c>
      <c r="F98" s="5">
        <f t="shared" si="22"/>
        <v>1994.4</v>
      </c>
      <c r="G98" s="5">
        <f t="shared" si="16"/>
        <v>1991.44</v>
      </c>
      <c r="H98" s="5">
        <f>C98*H94</f>
        <v>1775.0400000000002</v>
      </c>
      <c r="I98" s="5">
        <f>C98*I94</f>
        <v>1883.52</v>
      </c>
      <c r="J98" s="5">
        <f>C98*J94</f>
        <v>2003.52</v>
      </c>
      <c r="K98" s="5">
        <f>C98*K94</f>
        <v>2075.04</v>
      </c>
      <c r="R98" s="9">
        <v>1.49</v>
      </c>
      <c r="S98" s="9">
        <v>2.5</v>
      </c>
      <c r="T98" s="9">
        <v>2.2599999999999998</v>
      </c>
      <c r="U98" s="9">
        <v>1.61</v>
      </c>
      <c r="V98" s="9">
        <v>2.96</v>
      </c>
    </row>
    <row r="99" spans="1:22" ht="30" customHeight="1" x14ac:dyDescent="0.3">
      <c r="A99" s="3" t="s">
        <v>18</v>
      </c>
      <c r="B99" s="3" t="s">
        <v>7</v>
      </c>
      <c r="C99" s="4" t="s">
        <v>8</v>
      </c>
      <c r="D99" s="5">
        <v>44.14</v>
      </c>
      <c r="E99" s="5">
        <f t="shared" ref="E99:E107" si="23">D99-4.44</f>
        <v>39.700000000000003</v>
      </c>
      <c r="F99" s="5">
        <f t="shared" ref="F99:F107" si="24">E99+0.75</f>
        <v>40.450000000000003</v>
      </c>
      <c r="G99" s="5">
        <f t="shared" si="16"/>
        <v>37.49</v>
      </c>
      <c r="H99" s="5">
        <f t="shared" si="20"/>
        <v>35.880000000000003</v>
      </c>
      <c r="I99" s="5">
        <f>H99+T99</f>
        <v>38.14</v>
      </c>
      <c r="J99" s="5">
        <f>I99+S99</f>
        <v>40.64</v>
      </c>
      <c r="K99" s="5">
        <f>J99+R99</f>
        <v>42.13</v>
      </c>
      <c r="R99" s="9">
        <v>1.49</v>
      </c>
      <c r="S99" s="9">
        <v>2.5</v>
      </c>
      <c r="T99" s="9">
        <v>2.2599999999999998</v>
      </c>
      <c r="U99" s="9">
        <v>1.61</v>
      </c>
      <c r="V99" s="9">
        <v>2.96</v>
      </c>
    </row>
    <row r="100" spans="1:22" ht="30" customHeight="1" x14ac:dyDescent="0.3">
      <c r="A100" s="7" t="s">
        <v>18</v>
      </c>
      <c r="B100" s="3" t="s">
        <v>9</v>
      </c>
      <c r="C100" s="4" t="s">
        <v>8</v>
      </c>
      <c r="D100" s="5">
        <v>45.28</v>
      </c>
      <c r="E100" s="5">
        <f t="shared" si="23"/>
        <v>40.840000000000003</v>
      </c>
      <c r="F100" s="5">
        <f t="shared" si="24"/>
        <v>41.59</v>
      </c>
      <c r="G100" s="5">
        <f t="shared" si="16"/>
        <v>38.630000000000003</v>
      </c>
      <c r="H100" s="5">
        <f t="shared" si="20"/>
        <v>37.020000000000003</v>
      </c>
      <c r="I100" s="5">
        <f t="shared" ref="I100:I107" si="25">H100+T100</f>
        <v>39.28</v>
      </c>
      <c r="J100" s="5">
        <f t="shared" ref="J100:J107" si="26">I100+S100</f>
        <v>41.78</v>
      </c>
      <c r="K100" s="5">
        <f t="shared" ref="K100:K107" si="27">J100+R100</f>
        <v>43.27</v>
      </c>
      <c r="R100" s="9">
        <v>1.49</v>
      </c>
      <c r="S100" s="9">
        <v>2.5</v>
      </c>
      <c r="T100" s="9">
        <v>2.2599999999999998</v>
      </c>
      <c r="U100" s="9">
        <v>1.61</v>
      </c>
      <c r="V100" s="9">
        <v>2.96</v>
      </c>
    </row>
    <row r="101" spans="1:22" ht="30" customHeight="1" x14ac:dyDescent="0.3">
      <c r="A101" s="3" t="s">
        <v>18</v>
      </c>
      <c r="B101" s="3" t="s">
        <v>10</v>
      </c>
      <c r="C101" s="4" t="s">
        <v>8</v>
      </c>
      <c r="D101" s="5">
        <v>45.14</v>
      </c>
      <c r="E101" s="5">
        <f t="shared" si="23"/>
        <v>40.700000000000003</v>
      </c>
      <c r="F101" s="5">
        <f t="shared" si="24"/>
        <v>41.45</v>
      </c>
      <c r="G101" s="5">
        <f t="shared" si="16"/>
        <v>38.49</v>
      </c>
      <c r="H101" s="5">
        <f t="shared" si="20"/>
        <v>36.880000000000003</v>
      </c>
      <c r="I101" s="5">
        <f t="shared" si="25"/>
        <v>39.14</v>
      </c>
      <c r="J101" s="5">
        <f t="shared" si="26"/>
        <v>41.64</v>
      </c>
      <c r="K101" s="5">
        <f t="shared" si="27"/>
        <v>43.13</v>
      </c>
      <c r="R101" s="9">
        <v>1.49</v>
      </c>
      <c r="S101" s="9">
        <v>2.5</v>
      </c>
      <c r="T101" s="9">
        <v>2.2599999999999998</v>
      </c>
      <c r="U101" s="9">
        <v>1.61</v>
      </c>
      <c r="V101" s="9">
        <v>2.96</v>
      </c>
    </row>
    <row r="102" spans="1:22" ht="30" customHeight="1" x14ac:dyDescent="0.3">
      <c r="A102" s="3" t="s">
        <v>18</v>
      </c>
      <c r="B102" s="3" t="s">
        <v>11</v>
      </c>
      <c r="C102" s="4" t="s">
        <v>8</v>
      </c>
      <c r="D102" s="5">
        <v>44.35</v>
      </c>
      <c r="E102" s="5">
        <f t="shared" si="23"/>
        <v>39.910000000000004</v>
      </c>
      <c r="F102" s="5">
        <f t="shared" si="24"/>
        <v>40.660000000000004</v>
      </c>
      <c r="G102" s="5">
        <f t="shared" si="16"/>
        <v>37.700000000000003</v>
      </c>
      <c r="H102" s="5">
        <f t="shared" si="20"/>
        <v>36.090000000000003</v>
      </c>
      <c r="I102" s="5">
        <f t="shared" si="25"/>
        <v>38.35</v>
      </c>
      <c r="J102" s="5">
        <f t="shared" si="26"/>
        <v>40.85</v>
      </c>
      <c r="K102" s="5">
        <f t="shared" si="27"/>
        <v>42.34</v>
      </c>
      <c r="R102" s="9">
        <v>1.49</v>
      </c>
      <c r="S102" s="9">
        <v>2.5</v>
      </c>
      <c r="T102" s="9">
        <v>2.2599999999999998</v>
      </c>
      <c r="U102" s="9">
        <v>1.61</v>
      </c>
      <c r="V102" s="9">
        <v>2.96</v>
      </c>
    </row>
    <row r="103" spans="1:22" ht="30" customHeight="1" x14ac:dyDescent="0.3">
      <c r="A103" s="3" t="s">
        <v>18</v>
      </c>
      <c r="B103" s="3" t="s">
        <v>12</v>
      </c>
      <c r="C103" s="4" t="s">
        <v>8</v>
      </c>
      <c r="D103" s="5">
        <v>44.35</v>
      </c>
      <c r="E103" s="5">
        <f t="shared" si="23"/>
        <v>39.910000000000004</v>
      </c>
      <c r="F103" s="5">
        <f t="shared" si="24"/>
        <v>40.660000000000004</v>
      </c>
      <c r="G103" s="5">
        <f t="shared" si="16"/>
        <v>37.700000000000003</v>
      </c>
      <c r="H103" s="5">
        <f t="shared" si="20"/>
        <v>36.090000000000003</v>
      </c>
      <c r="I103" s="5">
        <f t="shared" si="25"/>
        <v>38.35</v>
      </c>
      <c r="J103" s="5">
        <f t="shared" si="26"/>
        <v>40.85</v>
      </c>
      <c r="K103" s="5">
        <f t="shared" si="27"/>
        <v>42.34</v>
      </c>
      <c r="R103" s="9">
        <v>1.49</v>
      </c>
      <c r="S103" s="9">
        <v>2.5</v>
      </c>
      <c r="T103" s="9">
        <v>2.2599999999999998</v>
      </c>
      <c r="U103" s="9">
        <v>1.61</v>
      </c>
      <c r="V103" s="9">
        <v>2.96</v>
      </c>
    </row>
    <row r="104" spans="1:22" ht="30" customHeight="1" x14ac:dyDescent="0.3">
      <c r="A104" s="3" t="s">
        <v>18</v>
      </c>
      <c r="B104" s="3" t="s">
        <v>13</v>
      </c>
      <c r="C104" s="4" t="s">
        <v>8</v>
      </c>
      <c r="D104" s="5">
        <v>44.17</v>
      </c>
      <c r="E104" s="5">
        <f t="shared" si="23"/>
        <v>39.730000000000004</v>
      </c>
      <c r="F104" s="5">
        <f t="shared" si="24"/>
        <v>40.480000000000004</v>
      </c>
      <c r="G104" s="5">
        <f t="shared" si="16"/>
        <v>37.520000000000003</v>
      </c>
      <c r="H104" s="5">
        <f t="shared" si="20"/>
        <v>35.910000000000004</v>
      </c>
      <c r="I104" s="5">
        <f t="shared" si="25"/>
        <v>38.17</v>
      </c>
      <c r="J104" s="5">
        <f t="shared" si="26"/>
        <v>40.67</v>
      </c>
      <c r="K104" s="5">
        <f t="shared" si="27"/>
        <v>42.160000000000004</v>
      </c>
      <c r="R104" s="9">
        <v>1.49</v>
      </c>
      <c r="S104" s="9">
        <v>2.5</v>
      </c>
      <c r="T104" s="9">
        <v>2.2599999999999998</v>
      </c>
      <c r="U104" s="9">
        <v>1.61</v>
      </c>
      <c r="V104" s="9">
        <v>2.96</v>
      </c>
    </row>
    <row r="105" spans="1:22" ht="30" customHeight="1" x14ac:dyDescent="0.3">
      <c r="A105" s="3" t="s">
        <v>18</v>
      </c>
      <c r="B105" s="3" t="s">
        <v>14</v>
      </c>
      <c r="C105" s="4" t="s">
        <v>8</v>
      </c>
      <c r="D105" s="5">
        <v>44.16</v>
      </c>
      <c r="E105" s="5">
        <f t="shared" si="23"/>
        <v>39.72</v>
      </c>
      <c r="F105" s="5">
        <f t="shared" si="24"/>
        <v>40.47</v>
      </c>
      <c r="G105" s="5">
        <f t="shared" ref="G105:G107" si="28">F105-V105</f>
        <v>37.51</v>
      </c>
      <c r="H105" s="5">
        <f t="shared" si="20"/>
        <v>35.9</v>
      </c>
      <c r="I105" s="5">
        <f t="shared" si="25"/>
        <v>38.159999999999997</v>
      </c>
      <c r="J105" s="5">
        <f t="shared" si="26"/>
        <v>40.659999999999997</v>
      </c>
      <c r="K105" s="5">
        <f t="shared" si="27"/>
        <v>42.15</v>
      </c>
      <c r="R105" s="9">
        <v>1.49</v>
      </c>
      <c r="S105" s="9">
        <v>2.5</v>
      </c>
      <c r="T105" s="9">
        <v>2.2599999999999998</v>
      </c>
      <c r="U105" s="9">
        <v>1.61</v>
      </c>
      <c r="V105" s="9">
        <v>2.96</v>
      </c>
    </row>
    <row r="106" spans="1:22" ht="30" customHeight="1" x14ac:dyDescent="0.3">
      <c r="A106" s="3" t="s">
        <v>18</v>
      </c>
      <c r="B106" s="3" t="s">
        <v>15</v>
      </c>
      <c r="C106" s="4" t="s">
        <v>8</v>
      </c>
      <c r="D106" s="5">
        <v>45.37</v>
      </c>
      <c r="E106" s="5">
        <f t="shared" si="23"/>
        <v>40.93</v>
      </c>
      <c r="F106" s="5">
        <f t="shared" si="24"/>
        <v>41.68</v>
      </c>
      <c r="G106" s="5">
        <f t="shared" si="28"/>
        <v>38.72</v>
      </c>
      <c r="H106" s="5">
        <f t="shared" si="20"/>
        <v>37.11</v>
      </c>
      <c r="I106" s="5">
        <f t="shared" si="25"/>
        <v>39.369999999999997</v>
      </c>
      <c r="J106" s="5">
        <f t="shared" si="26"/>
        <v>41.87</v>
      </c>
      <c r="K106" s="5">
        <f t="shared" si="27"/>
        <v>43.36</v>
      </c>
      <c r="R106" s="9">
        <v>1.49</v>
      </c>
      <c r="S106" s="9">
        <v>2.5</v>
      </c>
      <c r="T106" s="9">
        <v>2.2599999999999998</v>
      </c>
      <c r="U106" s="9">
        <v>1.61</v>
      </c>
      <c r="V106" s="9">
        <v>2.96</v>
      </c>
    </row>
    <row r="107" spans="1:22" ht="30" customHeight="1" x14ac:dyDescent="0.3">
      <c r="A107" s="3" t="s">
        <v>18</v>
      </c>
      <c r="B107" s="3" t="s">
        <v>16</v>
      </c>
      <c r="C107" s="4" t="s">
        <v>8</v>
      </c>
      <c r="D107" s="5">
        <v>45.24</v>
      </c>
      <c r="E107" s="5">
        <f t="shared" si="23"/>
        <v>40.800000000000004</v>
      </c>
      <c r="F107" s="5">
        <f t="shared" si="24"/>
        <v>41.550000000000004</v>
      </c>
      <c r="G107" s="5">
        <f t="shared" si="28"/>
        <v>38.590000000000003</v>
      </c>
      <c r="H107" s="5">
        <f t="shared" si="20"/>
        <v>36.980000000000004</v>
      </c>
      <c r="I107" s="5">
        <f t="shared" si="25"/>
        <v>39.24</v>
      </c>
      <c r="J107" s="5">
        <f t="shared" si="26"/>
        <v>41.74</v>
      </c>
      <c r="K107" s="5">
        <f t="shared" si="27"/>
        <v>43.230000000000004</v>
      </c>
      <c r="R107" s="9">
        <v>1.49</v>
      </c>
      <c r="S107" s="9">
        <v>2.5</v>
      </c>
      <c r="T107" s="9">
        <v>2.2599999999999998</v>
      </c>
      <c r="U107" s="9">
        <v>1.61</v>
      </c>
      <c r="V107" s="9">
        <v>2.96</v>
      </c>
    </row>
    <row r="108" spans="1:22" ht="30" customHeight="1" x14ac:dyDescent="0.3"/>
  </sheetData>
  <sheetProtection algorithmName="SHA-512" hashValue="llyOWvXZ9jDo9hfXaHSstXKd1ctS1RhYP4jzNUntInhPoUblSa381ZYfYKUxMvgfJUuePaCratQvLq0BC5Ywfw==" saltValue="qWvrQaZiaABnQoVR5Vmdyg==" spinCount="100000" sheet="1" selectLockedCells="1" autoFilter="0" selectUnlockedCells="1"/>
  <mergeCells count="8">
    <mergeCell ref="P7:Y7"/>
    <mergeCell ref="A1:K1"/>
    <mergeCell ref="A2:K2"/>
    <mergeCell ref="A3:K3"/>
    <mergeCell ref="A4:K4"/>
    <mergeCell ref="A5:K5"/>
    <mergeCell ref="A6:K6"/>
    <mergeCell ref="A7:K7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07140-FD0B-445F-98F9-E7D416F06449}">
  <dimension ref="A1:T107"/>
  <sheetViews>
    <sheetView topLeftCell="A105" workbookViewId="0">
      <selection activeCell="T6" sqref="P1:T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.7265625" style="1" customWidth="1"/>
    <col min="6" max="8" width="12.7265625" style="1" customWidth="1"/>
    <col min="9" max="11" width="18.08984375" style="1" customWidth="1"/>
    <col min="12" max="15" width="8.7265625" style="1"/>
    <col min="16" max="16" width="0" style="1" hidden="1" customWidth="1"/>
    <col min="17" max="17" width="10.81640625" style="1" hidden="1" customWidth="1"/>
    <col min="18" max="18" width="10.453125" style="1" hidden="1" customWidth="1"/>
    <col min="19" max="19" width="9.81640625" style="1" hidden="1" customWidth="1"/>
    <col min="20" max="20" width="10.26953125" style="1" hidden="1" customWidth="1"/>
    <col min="21" max="21" width="9.54296875" style="1" customWidth="1"/>
    <col min="22" max="16384" width="8.7265625" style="1"/>
  </cols>
  <sheetData>
    <row r="1" spans="1:20" ht="87.5" customHeight="1" x14ac:dyDescent="0.3">
      <c r="A1" s="28"/>
      <c r="B1" s="29"/>
      <c r="C1" s="29"/>
      <c r="D1" s="29"/>
      <c r="E1" s="29"/>
      <c r="F1" s="29"/>
      <c r="G1" s="29"/>
      <c r="H1" s="29"/>
      <c r="I1" s="29"/>
      <c r="J1" s="29"/>
      <c r="K1" s="30"/>
    </row>
    <row r="2" spans="1:20" ht="45.5" customHeight="1" x14ac:dyDescent="0.3">
      <c r="A2" s="21" t="s">
        <v>19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20" ht="26" customHeight="1" x14ac:dyDescent="0.3">
      <c r="A3" s="22" t="s">
        <v>42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20" ht="37" customHeight="1" x14ac:dyDescent="0.3">
      <c r="A4" s="23" t="s">
        <v>0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20" ht="46.5" customHeight="1" x14ac:dyDescent="0.3">
      <c r="A5" s="24" t="s">
        <v>40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20" ht="46.5" customHeight="1" x14ac:dyDescent="0.3">
      <c r="A6" s="24" t="s">
        <v>41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20" ht="46.5" customHeight="1" x14ac:dyDescent="0.3">
      <c r="A7" s="23" t="s">
        <v>27</v>
      </c>
      <c r="B7" s="23"/>
      <c r="C7" s="23"/>
      <c r="D7" s="23"/>
      <c r="E7" s="23"/>
      <c r="F7" s="23"/>
      <c r="G7" s="23"/>
      <c r="H7" s="23"/>
      <c r="I7" s="23"/>
      <c r="J7" s="23"/>
      <c r="K7" s="23"/>
      <c r="T7" s="1" t="s">
        <v>24</v>
      </c>
    </row>
    <row r="8" spans="1:20" ht="46.5" x14ac:dyDescent="0.3">
      <c r="A8" s="2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2" t="s">
        <v>20</v>
      </c>
      <c r="G8" s="2" t="s">
        <v>28</v>
      </c>
      <c r="H8" s="2" t="s">
        <v>34</v>
      </c>
      <c r="I8" s="2" t="s">
        <v>36</v>
      </c>
      <c r="J8" s="2" t="s">
        <v>39</v>
      </c>
      <c r="K8" s="2" t="s">
        <v>43</v>
      </c>
      <c r="P8" s="11">
        <v>45231</v>
      </c>
      <c r="Q8" s="11">
        <v>45203</v>
      </c>
      <c r="R8" s="11">
        <v>45175</v>
      </c>
      <c r="S8" s="11">
        <v>45140</v>
      </c>
      <c r="T8" s="11">
        <v>45108</v>
      </c>
    </row>
    <row r="9" spans="1:20" ht="30" customHeight="1" x14ac:dyDescent="0.3">
      <c r="A9" s="3" t="s">
        <v>6</v>
      </c>
      <c r="B9" s="3" t="s">
        <v>7</v>
      </c>
      <c r="C9" s="4" t="s">
        <v>8</v>
      </c>
      <c r="D9" s="5">
        <v>106.03</v>
      </c>
      <c r="E9" s="5">
        <f>D9-4.44</f>
        <v>101.59</v>
      </c>
      <c r="F9" s="5">
        <f>E9+0.75</f>
        <v>102.34</v>
      </c>
      <c r="G9" s="5">
        <f t="shared" ref="G9:G40" si="0">F9-T9</f>
        <v>99.38000000000001</v>
      </c>
      <c r="H9" s="5">
        <f t="shared" ref="H9:H39" si="1">G9-S9</f>
        <v>97.77000000000001</v>
      </c>
      <c r="I9" s="5">
        <f>H9+R9</f>
        <v>100.03000000000002</v>
      </c>
      <c r="J9" s="5">
        <f>I9+Q9</f>
        <v>102.53000000000002</v>
      </c>
      <c r="K9" s="5">
        <f>J9+P9</f>
        <v>104.02000000000001</v>
      </c>
      <c r="P9" s="9">
        <v>1.49</v>
      </c>
      <c r="Q9" s="9">
        <v>2.5</v>
      </c>
      <c r="R9" s="9">
        <v>2.2599999999999998</v>
      </c>
      <c r="S9" s="9">
        <v>1.61</v>
      </c>
      <c r="T9" s="9">
        <v>2.96</v>
      </c>
    </row>
    <row r="10" spans="1:20" ht="30" customHeight="1" x14ac:dyDescent="0.3">
      <c r="A10" s="3"/>
      <c r="B10" s="3"/>
      <c r="C10" s="4">
        <v>9</v>
      </c>
      <c r="D10" s="5">
        <f>D9*C10</f>
        <v>954.27</v>
      </c>
      <c r="E10" s="5">
        <f>E9*C10</f>
        <v>914.31000000000006</v>
      </c>
      <c r="F10" s="5">
        <f>C10*$F$9</f>
        <v>921.06000000000006</v>
      </c>
      <c r="G10" s="5">
        <f t="shared" si="0"/>
        <v>918.1</v>
      </c>
      <c r="H10" s="5">
        <f>C10*H9</f>
        <v>879.93000000000006</v>
      </c>
      <c r="I10" s="5">
        <f>C10*I9</f>
        <v>900.2700000000001</v>
      </c>
      <c r="J10" s="5">
        <f>C10*J9</f>
        <v>922.7700000000001</v>
      </c>
      <c r="K10" s="5">
        <f>C10*K9</f>
        <v>936.18000000000006</v>
      </c>
      <c r="P10" s="9">
        <v>1.49</v>
      </c>
      <c r="Q10" s="9">
        <v>2.5</v>
      </c>
      <c r="R10" s="9">
        <v>2.2599999999999998</v>
      </c>
      <c r="S10" s="9">
        <v>1.61</v>
      </c>
      <c r="T10" s="9">
        <v>2.96</v>
      </c>
    </row>
    <row r="11" spans="1:20" ht="30" customHeight="1" x14ac:dyDescent="0.3">
      <c r="A11" s="3"/>
      <c r="B11" s="3"/>
      <c r="C11" s="4">
        <v>14</v>
      </c>
      <c r="D11" s="5">
        <f>D9*C11</f>
        <v>1484.42</v>
      </c>
      <c r="E11" s="5">
        <f>E9*C11</f>
        <v>1422.26</v>
      </c>
      <c r="F11" s="5">
        <f t="shared" ref="F11:F13" si="2">C11*$F$9</f>
        <v>1432.76</v>
      </c>
      <c r="G11" s="5">
        <f t="shared" si="0"/>
        <v>1429.8</v>
      </c>
      <c r="H11" s="5">
        <f>C11*H9</f>
        <v>1368.7800000000002</v>
      </c>
      <c r="I11" s="5">
        <f>C11*I9</f>
        <v>1400.4200000000003</v>
      </c>
      <c r="J11" s="5">
        <f>C11*J9</f>
        <v>1435.4200000000003</v>
      </c>
      <c r="K11" s="5">
        <f>C11*K9</f>
        <v>1456.2800000000002</v>
      </c>
      <c r="P11" s="9">
        <v>1.49</v>
      </c>
      <c r="Q11" s="9">
        <v>2.5</v>
      </c>
      <c r="R11" s="9">
        <v>2.2599999999999998</v>
      </c>
      <c r="S11" s="9">
        <v>1.61</v>
      </c>
      <c r="T11" s="9">
        <v>2.96</v>
      </c>
    </row>
    <row r="12" spans="1:20" ht="30" customHeight="1" x14ac:dyDescent="0.3">
      <c r="A12" s="3"/>
      <c r="B12" s="3"/>
      <c r="C12" s="4">
        <v>19</v>
      </c>
      <c r="D12" s="5">
        <f>D9*C12</f>
        <v>2014.57</v>
      </c>
      <c r="E12" s="5">
        <f>E9*C12</f>
        <v>1930.21</v>
      </c>
      <c r="F12" s="5">
        <f t="shared" si="2"/>
        <v>1944.46</v>
      </c>
      <c r="G12" s="5">
        <f t="shared" si="0"/>
        <v>1941.5</v>
      </c>
      <c r="H12" s="5">
        <f>C12*H9</f>
        <v>1857.63</v>
      </c>
      <c r="I12" s="5">
        <f>C12*I9</f>
        <v>1900.5700000000004</v>
      </c>
      <c r="J12" s="5">
        <f>C12*J9</f>
        <v>1948.0700000000004</v>
      </c>
      <c r="K12" s="5">
        <f>C12*K9</f>
        <v>1976.38</v>
      </c>
      <c r="P12" s="9">
        <v>1.49</v>
      </c>
      <c r="Q12" s="9">
        <v>2.5</v>
      </c>
      <c r="R12" s="9">
        <v>2.2599999999999998</v>
      </c>
      <c r="S12" s="9">
        <v>1.61</v>
      </c>
      <c r="T12" s="9">
        <v>2.96</v>
      </c>
    </row>
    <row r="13" spans="1:20" ht="30" customHeight="1" x14ac:dyDescent="0.3">
      <c r="A13" s="3"/>
      <c r="B13" s="3"/>
      <c r="C13" s="4">
        <v>48</v>
      </c>
      <c r="D13" s="5">
        <f>D9*C13</f>
        <v>5089.4400000000005</v>
      </c>
      <c r="E13" s="5">
        <f>E9*C13</f>
        <v>4876.32</v>
      </c>
      <c r="F13" s="5">
        <f t="shared" si="2"/>
        <v>4912.32</v>
      </c>
      <c r="G13" s="5">
        <f t="shared" si="0"/>
        <v>4909.3599999999997</v>
      </c>
      <c r="H13" s="5">
        <f>C13*H9</f>
        <v>4692.9600000000009</v>
      </c>
      <c r="I13" s="5">
        <f>C13*I9</f>
        <v>4801.4400000000005</v>
      </c>
      <c r="J13" s="5">
        <f>C13*J9</f>
        <v>4921.4400000000005</v>
      </c>
      <c r="K13" s="5">
        <f>C13*K9</f>
        <v>4992.9600000000009</v>
      </c>
      <c r="P13" s="9">
        <v>1.49</v>
      </c>
      <c r="Q13" s="9">
        <v>2.5</v>
      </c>
      <c r="R13" s="9">
        <v>2.2599999999999998</v>
      </c>
      <c r="S13" s="9">
        <v>1.61</v>
      </c>
      <c r="T13" s="9">
        <v>2.96</v>
      </c>
    </row>
    <row r="14" spans="1:20" ht="30" customHeight="1" x14ac:dyDescent="0.3">
      <c r="A14" s="3" t="s">
        <v>6</v>
      </c>
      <c r="B14" s="3" t="s">
        <v>9</v>
      </c>
      <c r="C14" s="4" t="s">
        <v>8</v>
      </c>
      <c r="D14" s="5">
        <v>70.989999999999995</v>
      </c>
      <c r="E14" s="5">
        <f>D14-4.44</f>
        <v>66.55</v>
      </c>
      <c r="F14" s="5">
        <f>E14+0.75</f>
        <v>67.3</v>
      </c>
      <c r="G14" s="5">
        <f t="shared" si="0"/>
        <v>64.34</v>
      </c>
      <c r="H14" s="5">
        <f t="shared" si="1"/>
        <v>62.730000000000004</v>
      </c>
      <c r="I14" s="5">
        <f>H14+R14</f>
        <v>64.990000000000009</v>
      </c>
      <c r="J14" s="5">
        <f>I14+Q14</f>
        <v>67.490000000000009</v>
      </c>
      <c r="K14" s="5">
        <f>J14+P14</f>
        <v>68.98</v>
      </c>
      <c r="P14" s="9">
        <v>1.49</v>
      </c>
      <c r="Q14" s="9">
        <v>2.5</v>
      </c>
      <c r="R14" s="9">
        <v>2.2599999999999998</v>
      </c>
      <c r="S14" s="9">
        <v>1.61</v>
      </c>
      <c r="T14" s="9">
        <v>2.96</v>
      </c>
    </row>
    <row r="15" spans="1:20" ht="30" customHeight="1" x14ac:dyDescent="0.3">
      <c r="A15" s="3"/>
      <c r="B15" s="3"/>
      <c r="C15" s="4">
        <v>9</v>
      </c>
      <c r="D15" s="5">
        <f>D14*C15</f>
        <v>638.91</v>
      </c>
      <c r="E15" s="5">
        <f>E14*C15</f>
        <v>598.94999999999993</v>
      </c>
      <c r="F15" s="5">
        <f>C15*$F$14</f>
        <v>605.69999999999993</v>
      </c>
      <c r="G15" s="5">
        <f t="shared" si="0"/>
        <v>602.7399999999999</v>
      </c>
      <c r="H15" s="5">
        <f>C15*H14</f>
        <v>564.57000000000005</v>
      </c>
      <c r="I15" s="5">
        <f>C15*I14</f>
        <v>584.91000000000008</v>
      </c>
      <c r="J15" s="5">
        <f>C15*J14</f>
        <v>607.41000000000008</v>
      </c>
      <c r="K15" s="5">
        <f>C15*K14</f>
        <v>620.82000000000005</v>
      </c>
      <c r="P15" s="9">
        <v>1.49</v>
      </c>
      <c r="Q15" s="9">
        <v>2.5</v>
      </c>
      <c r="R15" s="9">
        <v>2.2599999999999998</v>
      </c>
      <c r="S15" s="9">
        <v>1.61</v>
      </c>
      <c r="T15" s="9">
        <v>2.96</v>
      </c>
    </row>
    <row r="16" spans="1:20" ht="30" customHeight="1" x14ac:dyDescent="0.3">
      <c r="A16" s="3"/>
      <c r="B16" s="3"/>
      <c r="C16" s="4">
        <v>14</v>
      </c>
      <c r="D16" s="5">
        <f>D14*C16</f>
        <v>993.8599999999999</v>
      </c>
      <c r="E16" s="5">
        <f>E14*C16</f>
        <v>931.69999999999993</v>
      </c>
      <c r="F16" s="5">
        <f t="shared" ref="F16:F18" si="3">C16*$F$14</f>
        <v>942.19999999999993</v>
      </c>
      <c r="G16" s="5">
        <f t="shared" si="0"/>
        <v>939.2399999999999</v>
      </c>
      <c r="H16" s="5">
        <f>C16*H14</f>
        <v>878.22</v>
      </c>
      <c r="I16" s="5">
        <f>C16*I14</f>
        <v>909.86000000000013</v>
      </c>
      <c r="J16" s="5">
        <f>C16*J14</f>
        <v>944.86000000000013</v>
      </c>
      <c r="K16" s="5">
        <f>C16*K14</f>
        <v>965.72</v>
      </c>
      <c r="P16" s="9">
        <v>1.49</v>
      </c>
      <c r="Q16" s="9">
        <v>2.5</v>
      </c>
      <c r="R16" s="9">
        <v>2.2599999999999998</v>
      </c>
      <c r="S16" s="9">
        <v>1.61</v>
      </c>
      <c r="T16" s="9">
        <v>2.96</v>
      </c>
    </row>
    <row r="17" spans="1:20" ht="30" customHeight="1" x14ac:dyDescent="0.3">
      <c r="A17" s="3"/>
      <c r="B17" s="3"/>
      <c r="C17" s="4">
        <v>19</v>
      </c>
      <c r="D17" s="5">
        <f>D14*C17</f>
        <v>1348.81</v>
      </c>
      <c r="E17" s="5">
        <f>E14*C17</f>
        <v>1264.45</v>
      </c>
      <c r="F17" s="5">
        <f t="shared" si="3"/>
        <v>1278.7</v>
      </c>
      <c r="G17" s="5">
        <f t="shared" si="0"/>
        <v>1275.74</v>
      </c>
      <c r="H17" s="5">
        <f>C16*H14</f>
        <v>878.22</v>
      </c>
      <c r="I17" s="5">
        <f>C17*I14</f>
        <v>1234.8100000000002</v>
      </c>
      <c r="J17" s="5">
        <f>C17*J14</f>
        <v>1282.3100000000002</v>
      </c>
      <c r="K17" s="5">
        <f>C17*K14</f>
        <v>1310.6200000000001</v>
      </c>
      <c r="P17" s="9">
        <v>1.49</v>
      </c>
      <c r="Q17" s="9">
        <v>2.5</v>
      </c>
      <c r="R17" s="9">
        <v>2.2599999999999998</v>
      </c>
      <c r="S17" s="9">
        <v>1.61</v>
      </c>
      <c r="T17" s="9">
        <v>2.96</v>
      </c>
    </row>
    <row r="18" spans="1:20" ht="30" customHeight="1" x14ac:dyDescent="0.3">
      <c r="A18" s="3"/>
      <c r="B18" s="3"/>
      <c r="C18" s="4">
        <v>48</v>
      </c>
      <c r="D18" s="5">
        <f>D14*C18</f>
        <v>3407.5199999999995</v>
      </c>
      <c r="E18" s="5">
        <f>E14*C18</f>
        <v>3194.3999999999996</v>
      </c>
      <c r="F18" s="5">
        <f t="shared" si="3"/>
        <v>3230.3999999999996</v>
      </c>
      <c r="G18" s="5">
        <f t="shared" si="0"/>
        <v>3227.4399999999996</v>
      </c>
      <c r="H18" s="5">
        <f>C18*H14</f>
        <v>3011.04</v>
      </c>
      <c r="I18" s="5">
        <f>C18*I14</f>
        <v>3119.5200000000004</v>
      </c>
      <c r="J18" s="5">
        <f>C18*J14</f>
        <v>3239.5200000000004</v>
      </c>
      <c r="K18" s="5">
        <f>C18*K14</f>
        <v>3311.04</v>
      </c>
      <c r="P18" s="9">
        <v>1.49</v>
      </c>
      <c r="Q18" s="9">
        <v>2.5</v>
      </c>
      <c r="R18" s="9">
        <v>2.2599999999999998</v>
      </c>
      <c r="S18" s="9">
        <v>1.61</v>
      </c>
      <c r="T18" s="9">
        <v>2.96</v>
      </c>
    </row>
    <row r="19" spans="1:20" ht="30" customHeight="1" x14ac:dyDescent="0.3">
      <c r="A19" s="3" t="s">
        <v>6</v>
      </c>
      <c r="B19" s="3" t="s">
        <v>10</v>
      </c>
      <c r="C19" s="4" t="s">
        <v>8</v>
      </c>
      <c r="D19" s="5">
        <v>70.290000000000006</v>
      </c>
      <c r="E19" s="5">
        <f>D19-4.44</f>
        <v>65.850000000000009</v>
      </c>
      <c r="F19" s="5">
        <f>E19+0.75</f>
        <v>66.600000000000009</v>
      </c>
      <c r="G19" s="5">
        <f t="shared" si="0"/>
        <v>63.640000000000008</v>
      </c>
      <c r="H19" s="5">
        <f t="shared" si="1"/>
        <v>62.030000000000008</v>
      </c>
      <c r="I19" s="5">
        <f>H19+R19</f>
        <v>64.290000000000006</v>
      </c>
      <c r="J19" s="5">
        <f>I19+Q19</f>
        <v>66.790000000000006</v>
      </c>
      <c r="K19" s="5">
        <f>J19+P19</f>
        <v>68.28</v>
      </c>
      <c r="P19" s="9">
        <v>1.49</v>
      </c>
      <c r="Q19" s="9">
        <v>2.5</v>
      </c>
      <c r="R19" s="9">
        <v>2.2599999999999998</v>
      </c>
      <c r="S19" s="9">
        <v>1.61</v>
      </c>
      <c r="T19" s="9">
        <v>2.96</v>
      </c>
    </row>
    <row r="20" spans="1:20" ht="30" customHeight="1" x14ac:dyDescent="0.3">
      <c r="A20" s="3"/>
      <c r="B20" s="3"/>
      <c r="C20" s="4">
        <v>9</v>
      </c>
      <c r="D20" s="5">
        <f>D19*C20</f>
        <v>632.61</v>
      </c>
      <c r="E20" s="5">
        <f>E19*C20</f>
        <v>592.65000000000009</v>
      </c>
      <c r="F20" s="5">
        <f>C20*$F$19</f>
        <v>599.40000000000009</v>
      </c>
      <c r="G20" s="5">
        <f t="shared" si="0"/>
        <v>596.44000000000005</v>
      </c>
      <c r="H20" s="5">
        <f>C20*H19</f>
        <v>558.2700000000001</v>
      </c>
      <c r="I20" s="5">
        <f>C20*I19</f>
        <v>578.61</v>
      </c>
      <c r="J20" s="5">
        <f>C20*J19</f>
        <v>601.11</v>
      </c>
      <c r="K20" s="5">
        <f>C20*K19</f>
        <v>614.52</v>
      </c>
      <c r="P20" s="9">
        <v>1.49</v>
      </c>
      <c r="Q20" s="9">
        <v>2.5</v>
      </c>
      <c r="R20" s="9">
        <v>2.2599999999999998</v>
      </c>
      <c r="S20" s="9">
        <v>1.61</v>
      </c>
      <c r="T20" s="9">
        <v>2.96</v>
      </c>
    </row>
    <row r="21" spans="1:20" ht="30" customHeight="1" x14ac:dyDescent="0.3">
      <c r="A21" s="3"/>
      <c r="B21" s="3"/>
      <c r="C21" s="4">
        <v>14</v>
      </c>
      <c r="D21" s="5">
        <f>D19*C21</f>
        <v>984.06000000000006</v>
      </c>
      <c r="E21" s="5">
        <f>E19*C21</f>
        <v>921.90000000000009</v>
      </c>
      <c r="F21" s="5">
        <f t="shared" ref="F21:F23" si="4">C21*$F$19</f>
        <v>932.40000000000009</v>
      </c>
      <c r="G21" s="5">
        <f t="shared" si="0"/>
        <v>929.44</v>
      </c>
      <c r="H21" s="5">
        <f>C21*H19</f>
        <v>868.42000000000007</v>
      </c>
      <c r="I21" s="5">
        <f>C21*I19</f>
        <v>900.06000000000006</v>
      </c>
      <c r="J21" s="5">
        <f>C21*J19</f>
        <v>935.06000000000006</v>
      </c>
      <c r="K21" s="5">
        <f>C21*K19</f>
        <v>955.92000000000007</v>
      </c>
      <c r="P21" s="9">
        <v>1.49</v>
      </c>
      <c r="Q21" s="9">
        <v>2.5</v>
      </c>
      <c r="R21" s="9">
        <v>2.2599999999999998</v>
      </c>
      <c r="S21" s="9">
        <v>1.61</v>
      </c>
      <c r="T21" s="9">
        <v>2.96</v>
      </c>
    </row>
    <row r="22" spans="1:20" ht="30" customHeight="1" x14ac:dyDescent="0.3">
      <c r="A22" s="3"/>
      <c r="B22" s="3"/>
      <c r="C22" s="4">
        <v>19</v>
      </c>
      <c r="D22" s="5">
        <f>D19*C22</f>
        <v>1335.5100000000002</v>
      </c>
      <c r="E22" s="5">
        <f>E19*C22</f>
        <v>1251.1500000000001</v>
      </c>
      <c r="F22" s="5">
        <f t="shared" si="4"/>
        <v>1265.4000000000001</v>
      </c>
      <c r="G22" s="5">
        <f t="shared" si="0"/>
        <v>1262.44</v>
      </c>
      <c r="H22" s="5">
        <f>C22*H19</f>
        <v>1178.5700000000002</v>
      </c>
      <c r="I22" s="5">
        <f>C22*I19</f>
        <v>1221.5100000000002</v>
      </c>
      <c r="J22" s="5">
        <f>C22*J19</f>
        <v>1269.0100000000002</v>
      </c>
      <c r="K22" s="5">
        <f>C22*K19</f>
        <v>1297.32</v>
      </c>
      <c r="P22" s="9">
        <v>1.49</v>
      </c>
      <c r="Q22" s="9">
        <v>2.5</v>
      </c>
      <c r="R22" s="9">
        <v>2.2599999999999998</v>
      </c>
      <c r="S22" s="9">
        <v>1.61</v>
      </c>
      <c r="T22" s="9">
        <v>2.96</v>
      </c>
    </row>
    <row r="23" spans="1:20" ht="30" customHeight="1" x14ac:dyDescent="0.3">
      <c r="A23" s="3"/>
      <c r="B23" s="3"/>
      <c r="C23" s="4">
        <v>48</v>
      </c>
      <c r="D23" s="5">
        <f>D19*C23</f>
        <v>3373.92</v>
      </c>
      <c r="E23" s="5">
        <f>E19*C23</f>
        <v>3160.8</v>
      </c>
      <c r="F23" s="5">
        <f t="shared" si="4"/>
        <v>3196.8</v>
      </c>
      <c r="G23" s="5">
        <f t="shared" si="0"/>
        <v>3193.84</v>
      </c>
      <c r="H23" s="5">
        <f>C23*H19</f>
        <v>2977.4400000000005</v>
      </c>
      <c r="I23" s="5">
        <f>C23*I19</f>
        <v>3085.92</v>
      </c>
      <c r="J23" s="5">
        <f>C23*J19</f>
        <v>3205.92</v>
      </c>
      <c r="K23" s="5">
        <f>C23*K19</f>
        <v>3277.44</v>
      </c>
      <c r="P23" s="9">
        <v>1.49</v>
      </c>
      <c r="Q23" s="9">
        <v>2.5</v>
      </c>
      <c r="R23" s="9">
        <v>2.2599999999999998</v>
      </c>
      <c r="S23" s="9">
        <v>1.61</v>
      </c>
      <c r="T23" s="9">
        <v>2.96</v>
      </c>
    </row>
    <row r="24" spans="1:20" ht="30" customHeight="1" x14ac:dyDescent="0.3">
      <c r="A24" s="3" t="s">
        <v>6</v>
      </c>
      <c r="B24" s="3" t="s">
        <v>11</v>
      </c>
      <c r="C24" s="4" t="s">
        <v>8</v>
      </c>
      <c r="D24" s="5">
        <v>71.03</v>
      </c>
      <c r="E24" s="5">
        <f>D24-4.44</f>
        <v>66.59</v>
      </c>
      <c r="F24" s="5">
        <f>E24+0.75</f>
        <v>67.34</v>
      </c>
      <c r="G24" s="5">
        <f t="shared" si="0"/>
        <v>64.38000000000001</v>
      </c>
      <c r="H24" s="5">
        <f t="shared" si="1"/>
        <v>62.77000000000001</v>
      </c>
      <c r="I24" s="5">
        <f>H24+R24</f>
        <v>65.030000000000015</v>
      </c>
      <c r="J24" s="5">
        <f>I24+Q24</f>
        <v>67.530000000000015</v>
      </c>
      <c r="K24" s="5">
        <f>J24+P24</f>
        <v>69.02000000000001</v>
      </c>
      <c r="P24" s="9">
        <v>1.49</v>
      </c>
      <c r="Q24" s="9">
        <v>2.5</v>
      </c>
      <c r="R24" s="9">
        <v>2.2599999999999998</v>
      </c>
      <c r="S24" s="9">
        <v>1.61</v>
      </c>
      <c r="T24" s="9">
        <v>2.96</v>
      </c>
    </row>
    <row r="25" spans="1:20" ht="30" customHeight="1" x14ac:dyDescent="0.3">
      <c r="A25" s="3"/>
      <c r="B25" s="3"/>
      <c r="C25" s="4">
        <v>9</v>
      </c>
      <c r="D25" s="5">
        <f>D24*C25</f>
        <v>639.27</v>
      </c>
      <c r="E25" s="5">
        <f>E24*C25</f>
        <v>599.31000000000006</v>
      </c>
      <c r="F25" s="5">
        <f>C25*$F$24</f>
        <v>606.06000000000006</v>
      </c>
      <c r="G25" s="5">
        <f t="shared" si="0"/>
        <v>603.1</v>
      </c>
      <c r="H25" s="5">
        <f>C25*H24</f>
        <v>564.93000000000006</v>
      </c>
      <c r="I25" s="5">
        <f>C25*I24</f>
        <v>585.2700000000001</v>
      </c>
      <c r="J25" s="5">
        <f>C25*J24</f>
        <v>607.7700000000001</v>
      </c>
      <c r="K25" s="5">
        <f>C25*K24</f>
        <v>621.18000000000006</v>
      </c>
      <c r="P25" s="9">
        <v>1.49</v>
      </c>
      <c r="Q25" s="9">
        <v>2.5</v>
      </c>
      <c r="R25" s="9">
        <v>2.2599999999999998</v>
      </c>
      <c r="S25" s="9">
        <v>1.61</v>
      </c>
      <c r="T25" s="9">
        <v>2.96</v>
      </c>
    </row>
    <row r="26" spans="1:20" ht="30" customHeight="1" x14ac:dyDescent="0.3">
      <c r="A26" s="3"/>
      <c r="B26" s="3"/>
      <c r="C26" s="4">
        <v>14</v>
      </c>
      <c r="D26" s="5">
        <f>D24*C26</f>
        <v>994.42000000000007</v>
      </c>
      <c r="E26" s="5">
        <f>E24*C26</f>
        <v>932.26</v>
      </c>
      <c r="F26" s="5">
        <f t="shared" ref="F26:F28" si="5">C26*$F$24</f>
        <v>942.76</v>
      </c>
      <c r="G26" s="5">
        <f t="shared" si="0"/>
        <v>939.8</v>
      </c>
      <c r="H26" s="5">
        <f>H24*C26</f>
        <v>878.7800000000002</v>
      </c>
      <c r="I26" s="5">
        <f>C26*I24</f>
        <v>910.42000000000019</v>
      </c>
      <c r="J26" s="5">
        <f>C26*J24</f>
        <v>945.42000000000019</v>
      </c>
      <c r="K26" s="5">
        <f>C26*K24</f>
        <v>966.2800000000002</v>
      </c>
      <c r="P26" s="9">
        <v>1.49</v>
      </c>
      <c r="Q26" s="9">
        <v>2.5</v>
      </c>
      <c r="R26" s="9">
        <v>2.2599999999999998</v>
      </c>
      <c r="S26" s="9">
        <v>1.61</v>
      </c>
      <c r="T26" s="9">
        <v>2.96</v>
      </c>
    </row>
    <row r="27" spans="1:20" ht="30" customHeight="1" x14ac:dyDescent="0.3">
      <c r="A27" s="3"/>
      <c r="B27" s="3"/>
      <c r="C27" s="4">
        <v>19</v>
      </c>
      <c r="D27" s="5">
        <f>D24*C27</f>
        <v>1349.57</v>
      </c>
      <c r="E27" s="5">
        <f>E24*C27</f>
        <v>1265.21</v>
      </c>
      <c r="F27" s="5">
        <f t="shared" si="5"/>
        <v>1279.46</v>
      </c>
      <c r="G27" s="5">
        <f t="shared" si="0"/>
        <v>1276.5</v>
      </c>
      <c r="H27" s="5">
        <f>C27*H24</f>
        <v>1192.6300000000001</v>
      </c>
      <c r="I27" s="5">
        <f>C27*I24</f>
        <v>1235.5700000000004</v>
      </c>
      <c r="J27" s="5">
        <f>C27*J24</f>
        <v>1283.0700000000004</v>
      </c>
      <c r="K27" s="5">
        <f>C27*K24</f>
        <v>1311.38</v>
      </c>
      <c r="P27" s="9">
        <v>1.49</v>
      </c>
      <c r="Q27" s="9">
        <v>2.5</v>
      </c>
      <c r="R27" s="9">
        <v>2.2599999999999998</v>
      </c>
      <c r="S27" s="9">
        <v>1.61</v>
      </c>
      <c r="T27" s="9">
        <v>2.96</v>
      </c>
    </row>
    <row r="28" spans="1:20" ht="30" customHeight="1" x14ac:dyDescent="0.3">
      <c r="A28" s="3"/>
      <c r="B28" s="3"/>
      <c r="C28" s="4">
        <v>48</v>
      </c>
      <c r="D28" s="5">
        <f>D24*C28</f>
        <v>3409.44</v>
      </c>
      <c r="E28" s="5">
        <f>E24*C28</f>
        <v>3196.32</v>
      </c>
      <c r="F28" s="5">
        <f t="shared" si="5"/>
        <v>3232.32</v>
      </c>
      <c r="G28" s="5">
        <f t="shared" si="0"/>
        <v>3229.36</v>
      </c>
      <c r="H28" s="5">
        <f>C28*H24</f>
        <v>3012.9600000000005</v>
      </c>
      <c r="I28" s="5">
        <f>C28*I24</f>
        <v>3121.4400000000005</v>
      </c>
      <c r="J28" s="5">
        <f>C28*J24</f>
        <v>3241.4400000000005</v>
      </c>
      <c r="K28" s="5">
        <f>C28*K24</f>
        <v>3312.9600000000005</v>
      </c>
      <c r="P28" s="9">
        <v>1.49</v>
      </c>
      <c r="Q28" s="9">
        <v>2.5</v>
      </c>
      <c r="R28" s="9">
        <v>2.2599999999999998</v>
      </c>
      <c r="S28" s="9">
        <v>1.61</v>
      </c>
      <c r="T28" s="9">
        <v>2.96</v>
      </c>
    </row>
    <row r="29" spans="1:20" ht="30" customHeight="1" x14ac:dyDescent="0.3">
      <c r="A29" s="6" t="s">
        <v>6</v>
      </c>
      <c r="B29" s="3" t="s">
        <v>12</v>
      </c>
      <c r="C29" s="4" t="s">
        <v>8</v>
      </c>
      <c r="D29" s="5">
        <v>71.09</v>
      </c>
      <c r="E29" s="5">
        <f>D29-4.44</f>
        <v>66.650000000000006</v>
      </c>
      <c r="F29" s="5">
        <f>E29+0.75</f>
        <v>67.400000000000006</v>
      </c>
      <c r="G29" s="5">
        <f t="shared" si="0"/>
        <v>64.440000000000012</v>
      </c>
      <c r="H29" s="5">
        <f t="shared" si="1"/>
        <v>62.830000000000013</v>
      </c>
      <c r="I29" s="5">
        <f>H29+R30</f>
        <v>65.090000000000018</v>
      </c>
      <c r="J29" s="5">
        <f>I29+Q29</f>
        <v>67.590000000000018</v>
      </c>
      <c r="K29" s="5">
        <f>J29+P29</f>
        <v>69.080000000000013</v>
      </c>
      <c r="P29" s="9">
        <v>1.49</v>
      </c>
      <c r="Q29" s="9">
        <v>2.5</v>
      </c>
      <c r="R29" s="9">
        <v>2.2599999999999998</v>
      </c>
      <c r="S29" s="9">
        <v>1.61</v>
      </c>
      <c r="T29" s="9">
        <v>2.96</v>
      </c>
    </row>
    <row r="30" spans="1:20" ht="30" customHeight="1" x14ac:dyDescent="0.3">
      <c r="A30" s="3"/>
      <c r="B30" s="3"/>
      <c r="C30" s="4">
        <v>9</v>
      </c>
      <c r="D30" s="5">
        <f>D29*C30</f>
        <v>639.81000000000006</v>
      </c>
      <c r="E30" s="5">
        <f>E29*C30</f>
        <v>599.85</v>
      </c>
      <c r="F30" s="5">
        <f>C30*$F$29</f>
        <v>606.6</v>
      </c>
      <c r="G30" s="5">
        <f t="shared" si="0"/>
        <v>603.64</v>
      </c>
      <c r="H30" s="5">
        <f>C30*H29</f>
        <v>565.47000000000014</v>
      </c>
      <c r="I30" s="5">
        <f>C30*I29</f>
        <v>585.81000000000017</v>
      </c>
      <c r="J30" s="5">
        <f>C30*J29</f>
        <v>608.31000000000017</v>
      </c>
      <c r="K30" s="5">
        <f>C30*K29</f>
        <v>621.72000000000014</v>
      </c>
      <c r="P30" s="9">
        <v>1.49</v>
      </c>
      <c r="Q30" s="9">
        <v>2.5</v>
      </c>
      <c r="R30" s="9">
        <v>2.2599999999999998</v>
      </c>
      <c r="S30" s="9">
        <v>1.61</v>
      </c>
      <c r="T30" s="9">
        <v>2.96</v>
      </c>
    </row>
    <row r="31" spans="1:20" ht="30" customHeight="1" x14ac:dyDescent="0.3">
      <c r="A31" s="3"/>
      <c r="B31" s="3"/>
      <c r="C31" s="4">
        <v>14</v>
      </c>
      <c r="D31" s="5">
        <f>D29*C31</f>
        <v>995.26</v>
      </c>
      <c r="E31" s="5">
        <f>E29*C31</f>
        <v>933.10000000000014</v>
      </c>
      <c r="F31" s="5">
        <f t="shared" ref="F31:F33" si="6">C31*$F$29</f>
        <v>943.60000000000014</v>
      </c>
      <c r="G31" s="5">
        <f t="shared" si="0"/>
        <v>940.6400000000001</v>
      </c>
      <c r="H31" s="5">
        <f>C31*H29</f>
        <v>879.62000000000012</v>
      </c>
      <c r="I31" s="5">
        <f>C31*I29</f>
        <v>911.26000000000022</v>
      </c>
      <c r="J31" s="5">
        <f>C31*J29</f>
        <v>946.26000000000022</v>
      </c>
      <c r="K31" s="5">
        <f>C31*K29</f>
        <v>967.12000000000012</v>
      </c>
      <c r="P31" s="9">
        <v>1.49</v>
      </c>
      <c r="Q31" s="9">
        <v>2.5</v>
      </c>
      <c r="R31" s="9">
        <v>2.2599999999999998</v>
      </c>
      <c r="S31" s="9">
        <v>1.61</v>
      </c>
      <c r="T31" s="9">
        <v>2.96</v>
      </c>
    </row>
    <row r="32" spans="1:20" ht="30" customHeight="1" x14ac:dyDescent="0.3">
      <c r="A32" s="3"/>
      <c r="B32" s="3"/>
      <c r="C32" s="4">
        <v>19</v>
      </c>
      <c r="D32" s="5">
        <f>D29*C32</f>
        <v>1350.71</v>
      </c>
      <c r="E32" s="5">
        <f>E29*C32</f>
        <v>1266.3500000000001</v>
      </c>
      <c r="F32" s="5">
        <f t="shared" si="6"/>
        <v>1280.6000000000001</v>
      </c>
      <c r="G32" s="5">
        <f t="shared" si="0"/>
        <v>1277.6400000000001</v>
      </c>
      <c r="H32" s="5">
        <f>C32*H29</f>
        <v>1193.7700000000002</v>
      </c>
      <c r="I32" s="5">
        <f>C32*I29</f>
        <v>1236.7100000000003</v>
      </c>
      <c r="J32" s="5">
        <f>C32*J29</f>
        <v>1284.2100000000003</v>
      </c>
      <c r="K32" s="5">
        <f>C32*K29</f>
        <v>1312.5200000000002</v>
      </c>
      <c r="P32" s="9">
        <v>1.49</v>
      </c>
      <c r="Q32" s="9">
        <v>2.5</v>
      </c>
      <c r="R32" s="9">
        <v>2.2599999999999998</v>
      </c>
      <c r="S32" s="9">
        <v>1.61</v>
      </c>
      <c r="T32" s="9">
        <v>2.96</v>
      </c>
    </row>
    <row r="33" spans="1:20" ht="30" customHeight="1" x14ac:dyDescent="0.3">
      <c r="A33" s="3"/>
      <c r="B33" s="3"/>
      <c r="C33" s="4">
        <v>48</v>
      </c>
      <c r="D33" s="5">
        <f>D29*C33</f>
        <v>3412.32</v>
      </c>
      <c r="E33" s="5">
        <f>E29*C33</f>
        <v>3199.2000000000003</v>
      </c>
      <c r="F33" s="5">
        <f t="shared" si="6"/>
        <v>3235.2000000000003</v>
      </c>
      <c r="G33" s="5">
        <f t="shared" si="0"/>
        <v>3232.2400000000002</v>
      </c>
      <c r="H33" s="5">
        <f>C33*H29</f>
        <v>3015.8400000000006</v>
      </c>
      <c r="I33" s="5">
        <f>C33*I29</f>
        <v>3124.3200000000006</v>
      </c>
      <c r="J33" s="5">
        <f>C33*J29</f>
        <v>3244.3200000000006</v>
      </c>
      <c r="K33" s="5">
        <f>C33*K29</f>
        <v>3315.8400000000006</v>
      </c>
      <c r="P33" s="9">
        <v>1.49</v>
      </c>
      <c r="Q33" s="9">
        <v>2.5</v>
      </c>
      <c r="R33" s="9">
        <v>2.2599999999999998</v>
      </c>
      <c r="S33" s="9">
        <v>1.61</v>
      </c>
      <c r="T33" s="9">
        <v>2.96</v>
      </c>
    </row>
    <row r="34" spans="1:20" ht="30" customHeight="1" x14ac:dyDescent="0.3">
      <c r="A34" s="3" t="s">
        <v>6</v>
      </c>
      <c r="B34" s="3" t="s">
        <v>13</v>
      </c>
      <c r="C34" s="4" t="s">
        <v>8</v>
      </c>
      <c r="D34" s="5">
        <v>70.91</v>
      </c>
      <c r="E34" s="5">
        <f>D34-4.44</f>
        <v>66.47</v>
      </c>
      <c r="F34" s="5">
        <f>E34+0.75</f>
        <v>67.22</v>
      </c>
      <c r="G34" s="5">
        <f t="shared" si="0"/>
        <v>64.260000000000005</v>
      </c>
      <c r="H34" s="5">
        <f t="shared" si="1"/>
        <v>62.650000000000006</v>
      </c>
      <c r="I34" s="5">
        <f>H34+R34</f>
        <v>64.910000000000011</v>
      </c>
      <c r="J34" s="5">
        <f>I34+Q34</f>
        <v>67.410000000000011</v>
      </c>
      <c r="K34" s="5">
        <f>J34+P34</f>
        <v>68.900000000000006</v>
      </c>
      <c r="P34" s="9">
        <v>1.49</v>
      </c>
      <c r="Q34" s="9">
        <v>2.5</v>
      </c>
      <c r="R34" s="9">
        <v>2.2599999999999998</v>
      </c>
      <c r="S34" s="9">
        <v>1.61</v>
      </c>
      <c r="T34" s="9">
        <v>2.96</v>
      </c>
    </row>
    <row r="35" spans="1:20" ht="30" customHeight="1" x14ac:dyDescent="0.3">
      <c r="A35" s="3"/>
      <c r="B35" s="3"/>
      <c r="C35" s="4">
        <v>9</v>
      </c>
      <c r="D35" s="5">
        <f>D34*C35</f>
        <v>638.18999999999994</v>
      </c>
      <c r="E35" s="5">
        <f>E34*C35</f>
        <v>598.23</v>
      </c>
      <c r="F35" s="5">
        <f>C35*$F$34</f>
        <v>604.98</v>
      </c>
      <c r="G35" s="5">
        <f t="shared" si="0"/>
        <v>602.02</v>
      </c>
      <c r="H35" s="5">
        <f>C35*H34</f>
        <v>563.85</v>
      </c>
      <c r="I35" s="5">
        <f>C35*I34</f>
        <v>584.19000000000005</v>
      </c>
      <c r="J35" s="5">
        <f>C35*J34</f>
        <v>606.69000000000005</v>
      </c>
      <c r="K35" s="5">
        <f>C35*K34</f>
        <v>620.1</v>
      </c>
      <c r="P35" s="9">
        <v>1.49</v>
      </c>
      <c r="Q35" s="9">
        <v>2.5</v>
      </c>
      <c r="R35" s="9">
        <v>2.2599999999999998</v>
      </c>
      <c r="S35" s="9">
        <v>1.61</v>
      </c>
      <c r="T35" s="9">
        <v>2.96</v>
      </c>
    </row>
    <row r="36" spans="1:20" ht="30" customHeight="1" x14ac:dyDescent="0.3">
      <c r="A36" s="3"/>
      <c r="B36" s="3"/>
      <c r="C36" s="4">
        <v>14</v>
      </c>
      <c r="D36" s="5">
        <f>D34*C36</f>
        <v>992.74</v>
      </c>
      <c r="E36" s="5">
        <f>E34*C36</f>
        <v>930.57999999999993</v>
      </c>
      <c r="F36" s="5">
        <f t="shared" ref="F36:F38" si="7">C36*$F$34</f>
        <v>941.07999999999993</v>
      </c>
      <c r="G36" s="5">
        <f t="shared" si="0"/>
        <v>938.11999999999989</v>
      </c>
      <c r="H36" s="5">
        <f>C36*H34</f>
        <v>877.10000000000014</v>
      </c>
      <c r="I36" s="5">
        <f>C36*I34</f>
        <v>908.74000000000012</v>
      </c>
      <c r="J36" s="5">
        <f>C36*J34</f>
        <v>943.74000000000012</v>
      </c>
      <c r="K36" s="5">
        <f>C36*K34</f>
        <v>964.60000000000014</v>
      </c>
      <c r="P36" s="9">
        <v>1.49</v>
      </c>
      <c r="Q36" s="9">
        <v>2.5</v>
      </c>
      <c r="R36" s="9">
        <v>2.2599999999999998</v>
      </c>
      <c r="S36" s="9">
        <v>1.61</v>
      </c>
      <c r="T36" s="9">
        <v>2.96</v>
      </c>
    </row>
    <row r="37" spans="1:20" ht="30" customHeight="1" x14ac:dyDescent="0.3">
      <c r="A37" s="3"/>
      <c r="B37" s="3"/>
      <c r="C37" s="4">
        <v>19</v>
      </c>
      <c r="D37" s="5">
        <f>D34*C37</f>
        <v>1347.29</v>
      </c>
      <c r="E37" s="5">
        <f>E34*C37</f>
        <v>1262.93</v>
      </c>
      <c r="F37" s="5">
        <f t="shared" si="7"/>
        <v>1277.18</v>
      </c>
      <c r="G37" s="5">
        <f t="shared" si="0"/>
        <v>1274.22</v>
      </c>
      <c r="H37" s="5">
        <f>C37*H34</f>
        <v>1190.3500000000001</v>
      </c>
      <c r="I37" s="5">
        <f>C37*I34</f>
        <v>1233.2900000000002</v>
      </c>
      <c r="J37" s="5">
        <f>C37*J34</f>
        <v>1280.7900000000002</v>
      </c>
      <c r="K37" s="5">
        <f>C36*K34</f>
        <v>964.60000000000014</v>
      </c>
      <c r="P37" s="9">
        <v>1.49</v>
      </c>
      <c r="Q37" s="9">
        <v>2.5</v>
      </c>
      <c r="R37" s="9">
        <v>2.2599999999999998</v>
      </c>
      <c r="S37" s="9">
        <v>1.61</v>
      </c>
      <c r="T37" s="9">
        <v>2.96</v>
      </c>
    </row>
    <row r="38" spans="1:20" ht="30" customHeight="1" x14ac:dyDescent="0.3">
      <c r="A38" s="3"/>
      <c r="B38" s="3"/>
      <c r="C38" s="4">
        <v>48</v>
      </c>
      <c r="D38" s="5">
        <f>D34*C38</f>
        <v>3403.68</v>
      </c>
      <c r="E38" s="5">
        <f>E34*C38</f>
        <v>3190.56</v>
      </c>
      <c r="F38" s="5">
        <f t="shared" si="7"/>
        <v>3226.56</v>
      </c>
      <c r="G38" s="5">
        <f t="shared" si="0"/>
        <v>3223.6</v>
      </c>
      <c r="H38" s="5">
        <f>C38*H34</f>
        <v>3007.2000000000003</v>
      </c>
      <c r="I38" s="5">
        <f>C38*I34</f>
        <v>3115.6800000000003</v>
      </c>
      <c r="J38" s="5">
        <f>C38*J34</f>
        <v>3235.6800000000003</v>
      </c>
      <c r="K38" s="5">
        <f>C38*K34</f>
        <v>3307.2000000000003</v>
      </c>
      <c r="P38" s="9">
        <v>1.49</v>
      </c>
      <c r="Q38" s="9">
        <v>2.5</v>
      </c>
      <c r="R38" s="9">
        <v>2.2599999999999998</v>
      </c>
      <c r="S38" s="9">
        <v>1.61</v>
      </c>
      <c r="T38" s="9">
        <v>2.96</v>
      </c>
    </row>
    <row r="39" spans="1:20" ht="30" customHeight="1" x14ac:dyDescent="0.3">
      <c r="A39" s="3" t="s">
        <v>6</v>
      </c>
      <c r="B39" s="3" t="s">
        <v>14</v>
      </c>
      <c r="C39" s="4" t="s">
        <v>8</v>
      </c>
      <c r="D39" s="5">
        <v>70.900000000000006</v>
      </c>
      <c r="E39" s="5">
        <f>D39-4.44</f>
        <v>66.460000000000008</v>
      </c>
      <c r="F39" s="5">
        <f>E39+0.75</f>
        <v>67.210000000000008</v>
      </c>
      <c r="G39" s="5">
        <f t="shared" si="0"/>
        <v>64.250000000000014</v>
      </c>
      <c r="H39" s="5">
        <f t="shared" si="1"/>
        <v>62.640000000000015</v>
      </c>
      <c r="I39" s="5">
        <f>H39+R39</f>
        <v>64.90000000000002</v>
      </c>
      <c r="J39" s="5">
        <f>I39+Q39</f>
        <v>67.40000000000002</v>
      </c>
      <c r="K39" s="5">
        <f>J39+P39</f>
        <v>68.890000000000015</v>
      </c>
      <c r="P39" s="9">
        <v>1.49</v>
      </c>
      <c r="Q39" s="9">
        <v>2.5</v>
      </c>
      <c r="R39" s="9">
        <v>2.2599999999999998</v>
      </c>
      <c r="S39" s="9">
        <v>1.61</v>
      </c>
      <c r="T39" s="9">
        <v>2.96</v>
      </c>
    </row>
    <row r="40" spans="1:20" ht="30" customHeight="1" x14ac:dyDescent="0.3">
      <c r="A40" s="3"/>
      <c r="B40" s="3"/>
      <c r="C40" s="4">
        <v>9</v>
      </c>
      <c r="D40" s="5">
        <f>D39*C40</f>
        <v>638.1</v>
      </c>
      <c r="E40" s="5">
        <f>E39*C40</f>
        <v>598.1400000000001</v>
      </c>
      <c r="F40" s="5">
        <f>C40*$F$39</f>
        <v>604.8900000000001</v>
      </c>
      <c r="G40" s="5">
        <f t="shared" si="0"/>
        <v>601.93000000000006</v>
      </c>
      <c r="H40" s="5">
        <f>C40*H39</f>
        <v>563.7600000000001</v>
      </c>
      <c r="I40" s="5">
        <f>C40*I39</f>
        <v>584.10000000000014</v>
      </c>
      <c r="J40" s="5">
        <f>C40*J39</f>
        <v>606.60000000000014</v>
      </c>
      <c r="K40" s="5">
        <f>C40*K39</f>
        <v>620.0100000000001</v>
      </c>
      <c r="P40" s="9">
        <v>1.49</v>
      </c>
      <c r="Q40" s="9">
        <v>2.5</v>
      </c>
      <c r="R40" s="9">
        <v>2.2599999999999998</v>
      </c>
      <c r="S40" s="9">
        <v>1.61</v>
      </c>
      <c r="T40" s="9">
        <v>2.96</v>
      </c>
    </row>
    <row r="41" spans="1:20" ht="30" customHeight="1" x14ac:dyDescent="0.3">
      <c r="A41" s="3"/>
      <c r="B41" s="3"/>
      <c r="C41" s="4">
        <v>14</v>
      </c>
      <c r="D41" s="5">
        <f>D39*C41</f>
        <v>992.60000000000014</v>
      </c>
      <c r="E41" s="5">
        <f>E39*C41</f>
        <v>930.44</v>
      </c>
      <c r="F41" s="5">
        <f t="shared" ref="F41:F43" si="8">C41*$F$39</f>
        <v>940.94</v>
      </c>
      <c r="G41" s="5">
        <f t="shared" ref="G41:G72" si="9">F41-T41</f>
        <v>937.98</v>
      </c>
      <c r="H41" s="5">
        <f>C41*H39</f>
        <v>876.96000000000026</v>
      </c>
      <c r="I41" s="5">
        <f>C41*I39</f>
        <v>908.60000000000025</v>
      </c>
      <c r="J41" s="5">
        <f>C41*J39</f>
        <v>943.60000000000025</v>
      </c>
      <c r="K41" s="5">
        <f>C41*K39</f>
        <v>964.46000000000026</v>
      </c>
      <c r="P41" s="9">
        <v>1.49</v>
      </c>
      <c r="Q41" s="9">
        <v>2.5</v>
      </c>
      <c r="R41" s="9">
        <v>2.2599999999999998</v>
      </c>
      <c r="S41" s="9">
        <v>1.61</v>
      </c>
      <c r="T41" s="9">
        <v>2.96</v>
      </c>
    </row>
    <row r="42" spans="1:20" ht="30" customHeight="1" x14ac:dyDescent="0.3">
      <c r="A42" s="3"/>
      <c r="B42" s="3"/>
      <c r="C42" s="4">
        <v>19</v>
      </c>
      <c r="D42" s="5">
        <f>D39*C42</f>
        <v>1347.1000000000001</v>
      </c>
      <c r="E42" s="5">
        <f>E39*C42</f>
        <v>1262.7400000000002</v>
      </c>
      <c r="F42" s="5">
        <f t="shared" si="8"/>
        <v>1276.9900000000002</v>
      </c>
      <c r="G42" s="5">
        <f t="shared" si="9"/>
        <v>1274.0300000000002</v>
      </c>
      <c r="H42" s="5">
        <f>C42*H39</f>
        <v>1190.1600000000003</v>
      </c>
      <c r="I42" s="5">
        <f>C42*I39</f>
        <v>1233.1000000000004</v>
      </c>
      <c r="J42" s="5">
        <f>C42*J39</f>
        <v>1280.6000000000004</v>
      </c>
      <c r="K42" s="5">
        <f>C42*K39</f>
        <v>1308.9100000000003</v>
      </c>
      <c r="P42" s="9">
        <v>1.49</v>
      </c>
      <c r="Q42" s="9">
        <v>2.5</v>
      </c>
      <c r="R42" s="9">
        <v>2.2599999999999998</v>
      </c>
      <c r="S42" s="9">
        <v>1.61</v>
      </c>
      <c r="T42" s="9">
        <v>2.96</v>
      </c>
    </row>
    <row r="43" spans="1:20" ht="30" customHeight="1" x14ac:dyDescent="0.3">
      <c r="A43" s="3"/>
      <c r="B43" s="3"/>
      <c r="C43" s="4">
        <v>48</v>
      </c>
      <c r="D43" s="5">
        <f>D39*C43</f>
        <v>3403.2000000000003</v>
      </c>
      <c r="E43" s="5">
        <f>E39*C43</f>
        <v>3190.0800000000004</v>
      </c>
      <c r="F43" s="5">
        <f t="shared" si="8"/>
        <v>3226.0800000000004</v>
      </c>
      <c r="G43" s="5">
        <f t="shared" si="9"/>
        <v>3223.1200000000003</v>
      </c>
      <c r="H43" s="5">
        <f>C43*H39</f>
        <v>3006.7200000000007</v>
      </c>
      <c r="I43" s="5">
        <f>C43*I39</f>
        <v>3115.2000000000007</v>
      </c>
      <c r="J43" s="5">
        <f>C43*J39</f>
        <v>3235.2000000000007</v>
      </c>
      <c r="K43" s="5">
        <f>C43*K39</f>
        <v>3306.7200000000007</v>
      </c>
      <c r="P43" s="9">
        <v>1.49</v>
      </c>
      <c r="Q43" s="9">
        <v>2.5</v>
      </c>
      <c r="R43" s="9">
        <v>2.2599999999999998</v>
      </c>
      <c r="S43" s="9">
        <v>1.61</v>
      </c>
      <c r="T43" s="9">
        <v>2.96</v>
      </c>
    </row>
    <row r="44" spans="1:20" ht="30" customHeight="1" x14ac:dyDescent="0.3">
      <c r="A44" s="3" t="s">
        <v>6</v>
      </c>
      <c r="B44" s="3" t="s">
        <v>15</v>
      </c>
      <c r="C44" s="4" t="s">
        <v>8</v>
      </c>
      <c r="D44" s="5">
        <v>71.56</v>
      </c>
      <c r="E44" s="5">
        <f>D44-4.44</f>
        <v>67.12</v>
      </c>
      <c r="F44" s="5">
        <f>E44+0.75</f>
        <v>67.87</v>
      </c>
      <c r="G44" s="5">
        <f t="shared" si="9"/>
        <v>64.910000000000011</v>
      </c>
      <c r="H44" s="5">
        <f t="shared" ref="H44:H69" si="10">G44-S44</f>
        <v>63.300000000000011</v>
      </c>
      <c r="I44" s="5">
        <f>H44+R44</f>
        <v>65.560000000000016</v>
      </c>
      <c r="J44" s="5">
        <f>I44+Q44</f>
        <v>68.060000000000016</v>
      </c>
      <c r="K44" s="5">
        <f>J44+P44</f>
        <v>69.550000000000011</v>
      </c>
      <c r="P44" s="9">
        <v>1.49</v>
      </c>
      <c r="Q44" s="9">
        <v>2.5</v>
      </c>
      <c r="R44" s="9">
        <v>2.2599999999999998</v>
      </c>
      <c r="S44" s="9">
        <v>1.61</v>
      </c>
      <c r="T44" s="9">
        <v>2.96</v>
      </c>
    </row>
    <row r="45" spans="1:20" ht="30" customHeight="1" x14ac:dyDescent="0.3">
      <c r="A45" s="3"/>
      <c r="B45" s="3"/>
      <c r="C45" s="4">
        <v>9</v>
      </c>
      <c r="D45" s="5">
        <f>D44*C45</f>
        <v>644.04</v>
      </c>
      <c r="E45" s="5">
        <f>E44*C45</f>
        <v>604.08000000000004</v>
      </c>
      <c r="F45" s="5">
        <f>C45*$F$44</f>
        <v>610.83000000000004</v>
      </c>
      <c r="G45" s="5">
        <f t="shared" si="9"/>
        <v>607.87</v>
      </c>
      <c r="H45" s="5">
        <f>C45*H44</f>
        <v>569.70000000000005</v>
      </c>
      <c r="I45" s="5">
        <f>C45*I44</f>
        <v>590.04000000000019</v>
      </c>
      <c r="J45" s="5">
        <f>C45*J44</f>
        <v>612.54000000000019</v>
      </c>
      <c r="K45" s="5">
        <f>C45*K44</f>
        <v>625.95000000000005</v>
      </c>
      <c r="P45" s="9">
        <v>1.49</v>
      </c>
      <c r="Q45" s="9">
        <v>2.5</v>
      </c>
      <c r="R45" s="9">
        <v>2.2599999999999998</v>
      </c>
      <c r="S45" s="9">
        <v>1.61</v>
      </c>
      <c r="T45" s="9">
        <v>2.96</v>
      </c>
    </row>
    <row r="46" spans="1:20" ht="30" customHeight="1" x14ac:dyDescent="0.3">
      <c r="A46" s="3"/>
      <c r="B46" s="3"/>
      <c r="C46" s="4">
        <v>14</v>
      </c>
      <c r="D46" s="5">
        <f>D44*C46</f>
        <v>1001.84</v>
      </c>
      <c r="E46" s="5">
        <f>E44*C46</f>
        <v>939.68000000000006</v>
      </c>
      <c r="F46" s="5">
        <f t="shared" ref="F46:F48" si="11">C46*$F$44</f>
        <v>950.18000000000006</v>
      </c>
      <c r="G46" s="5">
        <f t="shared" si="9"/>
        <v>947.22</v>
      </c>
      <c r="H46" s="5">
        <f>C46*H44</f>
        <v>886.20000000000016</v>
      </c>
      <c r="I46" s="5">
        <f>C46*I44</f>
        <v>917.84000000000026</v>
      </c>
      <c r="J46" s="5">
        <f>C46*J44</f>
        <v>952.84000000000026</v>
      </c>
      <c r="K46" s="5">
        <f>C46*K44</f>
        <v>973.70000000000016</v>
      </c>
      <c r="P46" s="9">
        <v>1.49</v>
      </c>
      <c r="Q46" s="9">
        <v>2.5</v>
      </c>
      <c r="R46" s="9">
        <v>2.2599999999999998</v>
      </c>
      <c r="S46" s="9">
        <v>1.61</v>
      </c>
      <c r="T46" s="9">
        <v>2.96</v>
      </c>
    </row>
    <row r="47" spans="1:20" ht="30" customHeight="1" x14ac:dyDescent="0.3">
      <c r="A47" s="3"/>
      <c r="B47" s="3"/>
      <c r="C47" s="4">
        <v>19</v>
      </c>
      <c r="D47" s="5">
        <f>D44*C47</f>
        <v>1359.64</v>
      </c>
      <c r="E47" s="5">
        <f>E44*C47</f>
        <v>1275.2800000000002</v>
      </c>
      <c r="F47" s="5">
        <f t="shared" si="11"/>
        <v>1289.5300000000002</v>
      </c>
      <c r="G47" s="5">
        <f t="shared" si="9"/>
        <v>1286.5700000000002</v>
      </c>
      <c r="H47" s="5">
        <f>C47*H44</f>
        <v>1202.7000000000003</v>
      </c>
      <c r="I47" s="5">
        <f>C47*I44</f>
        <v>1245.6400000000003</v>
      </c>
      <c r="J47" s="5">
        <f>C47*J44</f>
        <v>1293.1400000000003</v>
      </c>
      <c r="K47" s="5">
        <f>C47*K44</f>
        <v>1321.4500000000003</v>
      </c>
      <c r="P47" s="9">
        <v>1.49</v>
      </c>
      <c r="Q47" s="9">
        <v>2.5</v>
      </c>
      <c r="R47" s="9">
        <v>2.2599999999999998</v>
      </c>
      <c r="S47" s="9">
        <v>1.61</v>
      </c>
      <c r="T47" s="9">
        <v>2.96</v>
      </c>
    </row>
    <row r="48" spans="1:20" ht="30" customHeight="1" x14ac:dyDescent="0.3">
      <c r="A48" s="3"/>
      <c r="B48" s="3"/>
      <c r="C48" s="4">
        <v>48</v>
      </c>
      <c r="D48" s="5">
        <f>D44*C48</f>
        <v>3434.88</v>
      </c>
      <c r="E48" s="5">
        <f>E44*C48</f>
        <v>3221.76</v>
      </c>
      <c r="F48" s="5">
        <f t="shared" si="11"/>
        <v>3257.76</v>
      </c>
      <c r="G48" s="5">
        <f t="shared" si="9"/>
        <v>3254.8</v>
      </c>
      <c r="H48" s="5">
        <f>C48*H44</f>
        <v>3038.4000000000005</v>
      </c>
      <c r="I48" s="5">
        <f>C48*I44</f>
        <v>3146.880000000001</v>
      </c>
      <c r="J48" s="5">
        <f>C48*J44</f>
        <v>3266.880000000001</v>
      </c>
      <c r="K48" s="5">
        <f>C48*K44</f>
        <v>3338.4000000000005</v>
      </c>
      <c r="P48" s="9">
        <v>1.49</v>
      </c>
      <c r="Q48" s="9">
        <v>2.5</v>
      </c>
      <c r="R48" s="9">
        <v>2.2599999999999998</v>
      </c>
      <c r="S48" s="9">
        <v>1.61</v>
      </c>
      <c r="T48" s="9">
        <v>2.96</v>
      </c>
    </row>
    <row r="49" spans="1:20" ht="30" customHeight="1" x14ac:dyDescent="0.3">
      <c r="A49" s="3" t="s">
        <v>6</v>
      </c>
      <c r="B49" s="3" t="s">
        <v>16</v>
      </c>
      <c r="C49" s="4" t="s">
        <v>8</v>
      </c>
      <c r="D49" s="5">
        <v>71.430000000000007</v>
      </c>
      <c r="E49" s="5">
        <f>D49-4.44</f>
        <v>66.990000000000009</v>
      </c>
      <c r="F49" s="5">
        <f>E49+0.75</f>
        <v>67.740000000000009</v>
      </c>
      <c r="G49" s="5">
        <f t="shared" si="9"/>
        <v>64.780000000000015</v>
      </c>
      <c r="H49" s="5">
        <f t="shared" si="10"/>
        <v>63.170000000000016</v>
      </c>
      <c r="I49" s="5">
        <f>H49+R49</f>
        <v>65.430000000000021</v>
      </c>
      <c r="J49" s="5">
        <f>I49+Q49</f>
        <v>67.930000000000021</v>
      </c>
      <c r="K49" s="5">
        <f>J49+P49</f>
        <v>69.420000000000016</v>
      </c>
      <c r="P49" s="9">
        <v>1.49</v>
      </c>
      <c r="Q49" s="9">
        <v>2.5</v>
      </c>
      <c r="R49" s="9">
        <v>2.2599999999999998</v>
      </c>
      <c r="S49" s="9">
        <v>1.61</v>
      </c>
      <c r="T49" s="9">
        <v>2.96</v>
      </c>
    </row>
    <row r="50" spans="1:20" ht="30" customHeight="1" x14ac:dyDescent="0.3">
      <c r="A50" s="3"/>
      <c r="B50" s="3"/>
      <c r="C50" s="4">
        <v>9</v>
      </c>
      <c r="D50" s="5">
        <f>D49*C50</f>
        <v>642.87000000000012</v>
      </c>
      <c r="E50" s="5">
        <f>E49*C50</f>
        <v>602.91000000000008</v>
      </c>
      <c r="F50" s="5">
        <f>C50*$F$49</f>
        <v>609.66000000000008</v>
      </c>
      <c r="G50" s="5">
        <f t="shared" si="9"/>
        <v>606.70000000000005</v>
      </c>
      <c r="H50" s="5">
        <f>C50*H49</f>
        <v>568.5300000000002</v>
      </c>
      <c r="I50" s="5">
        <f>C50*I49</f>
        <v>588.87000000000023</v>
      </c>
      <c r="J50" s="5">
        <f>C50*J49</f>
        <v>611.37000000000023</v>
      </c>
      <c r="K50" s="5">
        <f>C50*K49</f>
        <v>624.7800000000002</v>
      </c>
      <c r="P50" s="9">
        <v>1.49</v>
      </c>
      <c r="Q50" s="9">
        <v>2.5</v>
      </c>
      <c r="R50" s="9">
        <v>2.2599999999999998</v>
      </c>
      <c r="S50" s="9">
        <v>1.61</v>
      </c>
      <c r="T50" s="9">
        <v>2.96</v>
      </c>
    </row>
    <row r="51" spans="1:20" ht="30" customHeight="1" x14ac:dyDescent="0.3">
      <c r="A51" s="3"/>
      <c r="B51" s="3"/>
      <c r="C51" s="4">
        <v>14</v>
      </c>
      <c r="D51" s="5">
        <f>D49*C51</f>
        <v>1000.0200000000001</v>
      </c>
      <c r="E51" s="5">
        <f>E49*C51</f>
        <v>937.86000000000013</v>
      </c>
      <c r="F51" s="5">
        <f t="shared" ref="F51:F53" si="12">C51*$F$49</f>
        <v>948.36000000000013</v>
      </c>
      <c r="G51" s="5">
        <f t="shared" si="9"/>
        <v>945.40000000000009</v>
      </c>
      <c r="H51" s="5">
        <f>C51*H49</f>
        <v>884.38000000000022</v>
      </c>
      <c r="I51" s="5">
        <f>C51*I49</f>
        <v>916.02000000000032</v>
      </c>
      <c r="J51" s="5">
        <f>C51*J49</f>
        <v>951.02000000000032</v>
      </c>
      <c r="K51" s="5">
        <f>C51*K49</f>
        <v>971.88000000000022</v>
      </c>
      <c r="P51" s="9">
        <v>1.49</v>
      </c>
      <c r="Q51" s="9">
        <v>2.5</v>
      </c>
      <c r="R51" s="9">
        <v>2.2599999999999998</v>
      </c>
      <c r="S51" s="9">
        <v>1.61</v>
      </c>
      <c r="T51" s="9">
        <v>2.96</v>
      </c>
    </row>
    <row r="52" spans="1:20" ht="30" customHeight="1" x14ac:dyDescent="0.3">
      <c r="A52" s="3"/>
      <c r="B52" s="3"/>
      <c r="C52" s="4">
        <v>19</v>
      </c>
      <c r="D52" s="5">
        <f>D49*C52</f>
        <v>1357.17</v>
      </c>
      <c r="E52" s="5">
        <f>E49*C52</f>
        <v>1272.8100000000002</v>
      </c>
      <c r="F52" s="5">
        <f t="shared" si="12"/>
        <v>1287.0600000000002</v>
      </c>
      <c r="G52" s="5">
        <f t="shared" si="9"/>
        <v>1284.1000000000001</v>
      </c>
      <c r="H52" s="5">
        <f>C52*H49</f>
        <v>1200.2300000000002</v>
      </c>
      <c r="I52" s="5">
        <f>C52*I49</f>
        <v>1243.1700000000003</v>
      </c>
      <c r="J52" s="5">
        <f>C52*J49</f>
        <v>1290.6700000000003</v>
      </c>
      <c r="K52" s="5">
        <f>C52*K49</f>
        <v>1318.9800000000002</v>
      </c>
      <c r="P52" s="9">
        <v>1.49</v>
      </c>
      <c r="Q52" s="9">
        <v>2.5</v>
      </c>
      <c r="R52" s="9">
        <v>2.2599999999999998</v>
      </c>
      <c r="S52" s="9">
        <v>1.61</v>
      </c>
      <c r="T52" s="9">
        <v>2.96</v>
      </c>
    </row>
    <row r="53" spans="1:20" ht="30" customHeight="1" x14ac:dyDescent="0.3">
      <c r="A53" s="3"/>
      <c r="B53" s="3"/>
      <c r="C53" s="4">
        <v>48</v>
      </c>
      <c r="D53" s="5">
        <f>D49*C53</f>
        <v>3428.6400000000003</v>
      </c>
      <c r="E53" s="5">
        <f>E49*C53</f>
        <v>3215.5200000000004</v>
      </c>
      <c r="F53" s="5">
        <f t="shared" si="12"/>
        <v>3251.5200000000004</v>
      </c>
      <c r="G53" s="5">
        <f t="shared" si="9"/>
        <v>3248.5600000000004</v>
      </c>
      <c r="H53" s="5">
        <f>C53*H49</f>
        <v>3032.1600000000008</v>
      </c>
      <c r="I53" s="5">
        <f>C53*I49</f>
        <v>3140.6400000000012</v>
      </c>
      <c r="J53" s="5">
        <f>C53*J49</f>
        <v>3260.6400000000012</v>
      </c>
      <c r="K53" s="5">
        <f>C53*K49</f>
        <v>3332.1600000000008</v>
      </c>
      <c r="P53" s="9">
        <v>1.49</v>
      </c>
      <c r="Q53" s="9">
        <v>2.5</v>
      </c>
      <c r="R53" s="9">
        <v>2.2599999999999998</v>
      </c>
      <c r="S53" s="9">
        <v>1.61</v>
      </c>
      <c r="T53" s="9">
        <v>2.96</v>
      </c>
    </row>
    <row r="54" spans="1:20" ht="30" customHeight="1" x14ac:dyDescent="0.3">
      <c r="A54" s="3" t="s">
        <v>17</v>
      </c>
      <c r="B54" s="3" t="s">
        <v>7</v>
      </c>
      <c r="C54" s="4" t="s">
        <v>8</v>
      </c>
      <c r="D54" s="5">
        <v>36.270000000000003</v>
      </c>
      <c r="E54" s="5">
        <f>D54-4.44</f>
        <v>31.830000000000002</v>
      </c>
      <c r="F54" s="5">
        <f>E54+0.75</f>
        <v>32.58</v>
      </c>
      <c r="G54" s="5">
        <f t="shared" si="9"/>
        <v>29.619999999999997</v>
      </c>
      <c r="H54" s="5">
        <f t="shared" si="10"/>
        <v>28.009999999999998</v>
      </c>
      <c r="I54" s="5">
        <f>H54+R54</f>
        <v>30.269999999999996</v>
      </c>
      <c r="J54" s="5">
        <f>I54+Q54</f>
        <v>32.769999999999996</v>
      </c>
      <c r="K54" s="5">
        <f>J54+P54</f>
        <v>34.26</v>
      </c>
      <c r="P54" s="9">
        <v>1.49</v>
      </c>
      <c r="Q54" s="9">
        <v>2.5</v>
      </c>
      <c r="R54" s="9">
        <v>2.2599999999999998</v>
      </c>
      <c r="S54" s="9">
        <v>1.61</v>
      </c>
      <c r="T54" s="9">
        <v>2.96</v>
      </c>
    </row>
    <row r="55" spans="1:20" ht="30" customHeight="1" x14ac:dyDescent="0.3">
      <c r="A55" s="3"/>
      <c r="B55" s="3"/>
      <c r="C55" s="4">
        <v>9</v>
      </c>
      <c r="D55" s="5">
        <f>D54*C55</f>
        <v>326.43</v>
      </c>
      <c r="E55" s="5">
        <f>E54*C55</f>
        <v>286.47000000000003</v>
      </c>
      <c r="F55" s="5">
        <f>C55*$F$54</f>
        <v>293.21999999999997</v>
      </c>
      <c r="G55" s="5">
        <f t="shared" si="9"/>
        <v>290.26</v>
      </c>
      <c r="H55" s="5">
        <f>C55*H54</f>
        <v>252.08999999999997</v>
      </c>
      <c r="I55" s="5">
        <f>C55*I54</f>
        <v>272.42999999999995</v>
      </c>
      <c r="J55" s="5">
        <f>C55*J54</f>
        <v>294.92999999999995</v>
      </c>
      <c r="K55" s="5">
        <f>C55*K54</f>
        <v>308.33999999999997</v>
      </c>
      <c r="P55" s="9">
        <v>1.49</v>
      </c>
      <c r="Q55" s="9">
        <v>2.5</v>
      </c>
      <c r="R55" s="9">
        <v>2.2599999999999998</v>
      </c>
      <c r="S55" s="9">
        <v>1.61</v>
      </c>
      <c r="T55" s="9">
        <v>2.96</v>
      </c>
    </row>
    <row r="56" spans="1:20" ht="30" customHeight="1" x14ac:dyDescent="0.3">
      <c r="A56" s="3"/>
      <c r="B56" s="3"/>
      <c r="C56" s="4">
        <v>14</v>
      </c>
      <c r="D56" s="5">
        <f>D54*C56</f>
        <v>507.78000000000003</v>
      </c>
      <c r="E56" s="5">
        <f>E54*C56</f>
        <v>445.62</v>
      </c>
      <c r="F56" s="5">
        <f t="shared" ref="F56:F58" si="13">C56*$F$54</f>
        <v>456.12</v>
      </c>
      <c r="G56" s="5">
        <f t="shared" si="9"/>
        <v>453.16</v>
      </c>
      <c r="H56" s="5">
        <f>C56*H54</f>
        <v>392.14</v>
      </c>
      <c r="I56" s="5">
        <f>C56*I54</f>
        <v>423.78</v>
      </c>
      <c r="J56" s="5">
        <f>C56*J54</f>
        <v>458.78</v>
      </c>
      <c r="K56" s="5">
        <f>C56*K54</f>
        <v>479.64</v>
      </c>
      <c r="P56" s="9">
        <v>1.49</v>
      </c>
      <c r="Q56" s="9">
        <v>2.5</v>
      </c>
      <c r="R56" s="9">
        <v>2.2599999999999998</v>
      </c>
      <c r="S56" s="9">
        <v>1.61</v>
      </c>
      <c r="T56" s="9">
        <v>2.96</v>
      </c>
    </row>
    <row r="57" spans="1:20" ht="30" customHeight="1" x14ac:dyDescent="0.3">
      <c r="A57" s="3"/>
      <c r="B57" s="3"/>
      <c r="C57" s="4">
        <v>19</v>
      </c>
      <c r="D57" s="5">
        <f>D54*C57</f>
        <v>689.13000000000011</v>
      </c>
      <c r="E57" s="5">
        <f>E54*C57</f>
        <v>604.77</v>
      </c>
      <c r="F57" s="5">
        <f t="shared" si="13"/>
        <v>619.02</v>
      </c>
      <c r="G57" s="5">
        <f t="shared" si="9"/>
        <v>616.05999999999995</v>
      </c>
      <c r="H57" s="5">
        <f>C57*H54</f>
        <v>532.18999999999994</v>
      </c>
      <c r="I57" s="5">
        <f>C57*I54</f>
        <v>575.12999999999988</v>
      </c>
      <c r="J57" s="5">
        <f>C57*J54</f>
        <v>622.62999999999988</v>
      </c>
      <c r="K57" s="5">
        <f>C56*K54</f>
        <v>479.64</v>
      </c>
      <c r="P57" s="9">
        <v>1.49</v>
      </c>
      <c r="Q57" s="9">
        <v>2.5</v>
      </c>
      <c r="R57" s="9">
        <v>2.2599999999999998</v>
      </c>
      <c r="S57" s="9">
        <v>1.61</v>
      </c>
      <c r="T57" s="9">
        <v>2.96</v>
      </c>
    </row>
    <row r="58" spans="1:20" ht="30" customHeight="1" x14ac:dyDescent="0.3">
      <c r="A58" s="3"/>
      <c r="B58" s="3"/>
      <c r="C58" s="4">
        <v>48</v>
      </c>
      <c r="D58" s="5">
        <f>D54*C58</f>
        <v>1740.96</v>
      </c>
      <c r="E58" s="5">
        <f>E54*C58</f>
        <v>1527.8400000000001</v>
      </c>
      <c r="F58" s="5">
        <f t="shared" si="13"/>
        <v>1563.84</v>
      </c>
      <c r="G58" s="5">
        <f t="shared" si="9"/>
        <v>1560.8799999999999</v>
      </c>
      <c r="H58" s="5">
        <f>C58*H54</f>
        <v>1344.48</v>
      </c>
      <c r="I58" s="5">
        <f>C58*I54</f>
        <v>1452.9599999999998</v>
      </c>
      <c r="J58" s="5">
        <f>C58*J54</f>
        <v>1572.9599999999998</v>
      </c>
      <c r="K58" s="5">
        <f>C57*K54</f>
        <v>650.93999999999994</v>
      </c>
      <c r="P58" s="9">
        <v>1.49</v>
      </c>
      <c r="Q58" s="9">
        <v>2.5</v>
      </c>
      <c r="R58" s="9">
        <v>2.2599999999999998</v>
      </c>
      <c r="S58" s="9">
        <v>1.61</v>
      </c>
      <c r="T58" s="9">
        <v>2.96</v>
      </c>
    </row>
    <row r="59" spans="1:20" ht="30" customHeight="1" x14ac:dyDescent="0.3">
      <c r="A59" s="3" t="s">
        <v>17</v>
      </c>
      <c r="B59" s="3" t="s">
        <v>9</v>
      </c>
      <c r="C59" s="4" t="s">
        <v>8</v>
      </c>
      <c r="D59" s="5">
        <v>33.68</v>
      </c>
      <c r="E59" s="5">
        <f>D59-4.44</f>
        <v>29.24</v>
      </c>
      <c r="F59" s="5">
        <f>E59+0.75</f>
        <v>29.99</v>
      </c>
      <c r="G59" s="5">
        <f t="shared" si="9"/>
        <v>27.029999999999998</v>
      </c>
      <c r="H59" s="5">
        <f t="shared" si="10"/>
        <v>25.419999999999998</v>
      </c>
      <c r="I59" s="5">
        <f>H59+R59</f>
        <v>27.68</v>
      </c>
      <c r="J59" s="5">
        <f>I59+Q59</f>
        <v>30.18</v>
      </c>
      <c r="K59" s="5">
        <f>J59+P59</f>
        <v>31.669999999999998</v>
      </c>
      <c r="P59" s="9">
        <v>1.49</v>
      </c>
      <c r="Q59" s="9">
        <v>2.5</v>
      </c>
      <c r="R59" s="9">
        <v>2.2599999999999998</v>
      </c>
      <c r="S59" s="9">
        <v>1.61</v>
      </c>
      <c r="T59" s="9">
        <v>2.96</v>
      </c>
    </row>
    <row r="60" spans="1:20" ht="30" customHeight="1" x14ac:dyDescent="0.3">
      <c r="A60" s="3"/>
      <c r="B60" s="3"/>
      <c r="C60" s="4">
        <v>9</v>
      </c>
      <c r="D60" s="5">
        <f>D59*C60</f>
        <v>303.12</v>
      </c>
      <c r="E60" s="5">
        <f>E59*C60</f>
        <v>263.15999999999997</v>
      </c>
      <c r="F60" s="5">
        <f>C60*$F$59</f>
        <v>269.90999999999997</v>
      </c>
      <c r="G60" s="5">
        <f t="shared" si="9"/>
        <v>266.95</v>
      </c>
      <c r="H60" s="5">
        <f>C60*H59</f>
        <v>228.77999999999997</v>
      </c>
      <c r="I60" s="5">
        <f>C60*I59</f>
        <v>249.12</v>
      </c>
      <c r="J60" s="5">
        <f>C60*J59</f>
        <v>271.62</v>
      </c>
      <c r="K60" s="5">
        <f>C60*K59</f>
        <v>285.02999999999997</v>
      </c>
      <c r="P60" s="9">
        <v>1.49</v>
      </c>
      <c r="Q60" s="9">
        <v>2.5</v>
      </c>
      <c r="R60" s="9">
        <v>2.2599999999999998</v>
      </c>
      <c r="S60" s="9">
        <v>1.61</v>
      </c>
      <c r="T60" s="9">
        <v>2.96</v>
      </c>
    </row>
    <row r="61" spans="1:20" ht="30" customHeight="1" x14ac:dyDescent="0.3">
      <c r="A61" s="3"/>
      <c r="B61" s="3"/>
      <c r="C61" s="4">
        <v>14</v>
      </c>
      <c r="D61" s="5">
        <f>D59*C61</f>
        <v>471.52</v>
      </c>
      <c r="E61" s="5">
        <f>E59*C61</f>
        <v>409.35999999999996</v>
      </c>
      <c r="F61" s="5">
        <f t="shared" ref="F61:F63" si="14">C61*$F$59</f>
        <v>419.85999999999996</v>
      </c>
      <c r="G61" s="5">
        <f t="shared" si="9"/>
        <v>416.9</v>
      </c>
      <c r="H61" s="5">
        <f>C61*H59</f>
        <v>355.88</v>
      </c>
      <c r="I61" s="5">
        <f>C61*I59</f>
        <v>387.52</v>
      </c>
      <c r="J61" s="5">
        <f>C61*J59</f>
        <v>422.52</v>
      </c>
      <c r="K61" s="5">
        <f>C61*K59</f>
        <v>443.38</v>
      </c>
      <c r="P61" s="9">
        <v>1.49</v>
      </c>
      <c r="Q61" s="9">
        <v>2.5</v>
      </c>
      <c r="R61" s="9">
        <v>2.2599999999999998</v>
      </c>
      <c r="S61" s="9">
        <v>1.61</v>
      </c>
      <c r="T61" s="9">
        <v>2.96</v>
      </c>
    </row>
    <row r="62" spans="1:20" ht="30" customHeight="1" x14ac:dyDescent="0.3">
      <c r="A62" s="3"/>
      <c r="B62" s="3"/>
      <c r="C62" s="4">
        <v>19</v>
      </c>
      <c r="D62" s="5">
        <f>D59*C62</f>
        <v>639.91999999999996</v>
      </c>
      <c r="E62" s="5">
        <f>E59*C62</f>
        <v>555.55999999999995</v>
      </c>
      <c r="F62" s="5">
        <f t="shared" si="14"/>
        <v>569.80999999999995</v>
      </c>
      <c r="G62" s="5">
        <f t="shared" si="9"/>
        <v>566.84999999999991</v>
      </c>
      <c r="H62" s="5">
        <f>C62*H59</f>
        <v>482.97999999999996</v>
      </c>
      <c r="I62" s="5">
        <f>C62*I59</f>
        <v>525.91999999999996</v>
      </c>
      <c r="J62" s="5">
        <f>C62*J59</f>
        <v>573.41999999999996</v>
      </c>
      <c r="K62" s="5">
        <f>C61*K59</f>
        <v>443.38</v>
      </c>
      <c r="P62" s="9">
        <v>1.49</v>
      </c>
      <c r="Q62" s="9">
        <v>2.5</v>
      </c>
      <c r="R62" s="9">
        <v>2.2599999999999998</v>
      </c>
      <c r="S62" s="9">
        <v>1.61</v>
      </c>
      <c r="T62" s="9">
        <v>2.96</v>
      </c>
    </row>
    <row r="63" spans="1:20" ht="30" customHeight="1" x14ac:dyDescent="0.3">
      <c r="A63" s="3"/>
      <c r="B63" s="3"/>
      <c r="C63" s="4">
        <v>48</v>
      </c>
      <c r="D63" s="5">
        <f>D59*C63</f>
        <v>1616.6399999999999</v>
      </c>
      <c r="E63" s="5">
        <f>E59*C63</f>
        <v>1403.52</v>
      </c>
      <c r="F63" s="5">
        <f t="shared" si="14"/>
        <v>1439.52</v>
      </c>
      <c r="G63" s="5">
        <f t="shared" si="9"/>
        <v>1436.56</v>
      </c>
      <c r="H63" s="5">
        <f>C63*H59</f>
        <v>1220.1599999999999</v>
      </c>
      <c r="I63" s="5">
        <f>C63*I59</f>
        <v>1328.6399999999999</v>
      </c>
      <c r="J63" s="5">
        <f>C63*J59</f>
        <v>1448.6399999999999</v>
      </c>
      <c r="K63" s="5">
        <f>C63*K59</f>
        <v>1520.1599999999999</v>
      </c>
      <c r="P63" s="9">
        <v>1.49</v>
      </c>
      <c r="Q63" s="9">
        <v>2.5</v>
      </c>
      <c r="R63" s="9">
        <v>2.2599999999999998</v>
      </c>
      <c r="S63" s="9">
        <v>1.61</v>
      </c>
      <c r="T63" s="9">
        <v>2.96</v>
      </c>
    </row>
    <row r="64" spans="1:20" ht="30" customHeight="1" x14ac:dyDescent="0.3">
      <c r="A64" s="3" t="s">
        <v>17</v>
      </c>
      <c r="B64" s="3" t="s">
        <v>10</v>
      </c>
      <c r="C64" s="4" t="s">
        <v>8</v>
      </c>
      <c r="D64" s="5">
        <v>30.1</v>
      </c>
      <c r="E64" s="5">
        <f>D64-4.44</f>
        <v>25.66</v>
      </c>
      <c r="F64" s="5">
        <f>E64+0.75</f>
        <v>26.41</v>
      </c>
      <c r="G64" s="5">
        <f t="shared" si="9"/>
        <v>23.45</v>
      </c>
      <c r="H64" s="5">
        <f t="shared" si="10"/>
        <v>21.84</v>
      </c>
      <c r="I64" s="5">
        <f>H64+R64</f>
        <v>24.1</v>
      </c>
      <c r="J64" s="5">
        <f>I64+Q64</f>
        <v>26.6</v>
      </c>
      <c r="K64" s="5">
        <f>P64+J64</f>
        <v>28.09</v>
      </c>
      <c r="P64" s="9">
        <v>1.49</v>
      </c>
      <c r="Q64" s="9">
        <v>2.5</v>
      </c>
      <c r="R64" s="9">
        <v>2.2599999999999998</v>
      </c>
      <c r="S64" s="9">
        <v>1.61</v>
      </c>
      <c r="T64" s="9">
        <v>2.96</v>
      </c>
    </row>
    <row r="65" spans="1:20" ht="30" customHeight="1" x14ac:dyDescent="0.3">
      <c r="A65" s="3"/>
      <c r="B65" s="3"/>
      <c r="C65" s="4">
        <v>9</v>
      </c>
      <c r="D65" s="5">
        <f>D64*C65</f>
        <v>270.90000000000003</v>
      </c>
      <c r="E65" s="5">
        <f>E64*C65</f>
        <v>230.94</v>
      </c>
      <c r="F65" s="5">
        <f>C65*$F$64</f>
        <v>237.69</v>
      </c>
      <c r="G65" s="5">
        <f t="shared" si="9"/>
        <v>234.73</v>
      </c>
      <c r="H65" s="5">
        <f>C65*H64</f>
        <v>196.56</v>
      </c>
      <c r="I65" s="5">
        <f>C65*I64</f>
        <v>216.9</v>
      </c>
      <c r="J65" s="5">
        <f>C65*J64</f>
        <v>239.4</v>
      </c>
      <c r="K65" s="5">
        <f>C65*K64</f>
        <v>252.81</v>
      </c>
      <c r="P65" s="9">
        <v>1.49</v>
      </c>
      <c r="Q65" s="9">
        <v>2.5</v>
      </c>
      <c r="R65" s="9">
        <v>2.2599999999999998</v>
      </c>
      <c r="S65" s="9">
        <v>1.61</v>
      </c>
      <c r="T65" s="9">
        <v>2.96</v>
      </c>
    </row>
    <row r="66" spans="1:20" ht="30" customHeight="1" x14ac:dyDescent="0.3">
      <c r="A66" s="3"/>
      <c r="B66" s="3"/>
      <c r="C66" s="4">
        <v>14</v>
      </c>
      <c r="D66" s="5">
        <f>D64*C66</f>
        <v>421.40000000000003</v>
      </c>
      <c r="E66" s="5">
        <f>E64*C66</f>
        <v>359.24</v>
      </c>
      <c r="F66" s="5">
        <f t="shared" ref="F66:F68" si="15">C66*$F$64</f>
        <v>369.74</v>
      </c>
      <c r="G66" s="5">
        <f t="shared" si="9"/>
        <v>366.78000000000003</v>
      </c>
      <c r="H66" s="5">
        <f>C66*H64</f>
        <v>305.76</v>
      </c>
      <c r="I66" s="5">
        <f>C66*I64</f>
        <v>337.40000000000003</v>
      </c>
      <c r="J66" s="5">
        <f>C66*J64</f>
        <v>372.40000000000003</v>
      </c>
      <c r="K66" s="5">
        <f>C66*K64</f>
        <v>393.26</v>
      </c>
      <c r="P66" s="9">
        <v>1.49</v>
      </c>
      <c r="Q66" s="9">
        <v>2.5</v>
      </c>
      <c r="R66" s="9">
        <v>2.2599999999999998</v>
      </c>
      <c r="S66" s="9">
        <v>1.61</v>
      </c>
      <c r="T66" s="9">
        <v>2.96</v>
      </c>
    </row>
    <row r="67" spans="1:20" ht="30" customHeight="1" x14ac:dyDescent="0.3">
      <c r="A67" s="3"/>
      <c r="B67" s="3"/>
      <c r="C67" s="4">
        <v>19</v>
      </c>
      <c r="D67" s="5">
        <f>D64*C67</f>
        <v>571.9</v>
      </c>
      <c r="E67" s="5">
        <f>E64*C67</f>
        <v>487.54</v>
      </c>
      <c r="F67" s="5">
        <f t="shared" si="15"/>
        <v>501.79</v>
      </c>
      <c r="G67" s="5">
        <f t="shared" si="9"/>
        <v>498.83000000000004</v>
      </c>
      <c r="H67" s="5">
        <f>C67*H64</f>
        <v>414.96</v>
      </c>
      <c r="I67" s="5">
        <f>C67*I64</f>
        <v>457.90000000000003</v>
      </c>
      <c r="J67" s="5">
        <f>C67*J64</f>
        <v>505.40000000000003</v>
      </c>
      <c r="K67" s="5">
        <f>C67*K64</f>
        <v>533.71</v>
      </c>
      <c r="P67" s="9">
        <v>1.49</v>
      </c>
      <c r="Q67" s="9">
        <v>2.5</v>
      </c>
      <c r="R67" s="9">
        <v>2.2599999999999998</v>
      </c>
      <c r="S67" s="9">
        <v>1.61</v>
      </c>
      <c r="T67" s="9">
        <v>2.96</v>
      </c>
    </row>
    <row r="68" spans="1:20" ht="30" customHeight="1" x14ac:dyDescent="0.3">
      <c r="A68" s="3"/>
      <c r="B68" s="3"/>
      <c r="C68" s="4">
        <v>48</v>
      </c>
      <c r="D68" s="5">
        <f>D64*C68</f>
        <v>1444.8000000000002</v>
      </c>
      <c r="E68" s="5">
        <f>E64*C68</f>
        <v>1231.68</v>
      </c>
      <c r="F68" s="5">
        <f t="shared" si="15"/>
        <v>1267.68</v>
      </c>
      <c r="G68" s="5">
        <f t="shared" si="9"/>
        <v>1264.72</v>
      </c>
      <c r="H68" s="5">
        <f>C68*H64</f>
        <v>1048.32</v>
      </c>
      <c r="I68" s="5">
        <f>C68*I64</f>
        <v>1156.8000000000002</v>
      </c>
      <c r="J68" s="5">
        <f>C68*J64</f>
        <v>1276.8000000000002</v>
      </c>
      <c r="K68" s="5">
        <f>C68*K64</f>
        <v>1348.32</v>
      </c>
      <c r="P68" s="9">
        <v>1.49</v>
      </c>
      <c r="Q68" s="9">
        <v>2.5</v>
      </c>
      <c r="R68" s="9">
        <v>2.2599999999999998</v>
      </c>
      <c r="S68" s="9">
        <v>1.61</v>
      </c>
      <c r="T68" s="9">
        <v>2.96</v>
      </c>
    </row>
    <row r="69" spans="1:20" ht="30" customHeight="1" x14ac:dyDescent="0.3">
      <c r="A69" s="3" t="s">
        <v>17</v>
      </c>
      <c r="B69" s="3" t="s">
        <v>11</v>
      </c>
      <c r="C69" s="4" t="s">
        <v>8</v>
      </c>
      <c r="D69" s="5">
        <v>33.72</v>
      </c>
      <c r="E69" s="5">
        <f>D69-4.44</f>
        <v>29.279999999999998</v>
      </c>
      <c r="F69" s="5">
        <f>E69+0.75</f>
        <v>30.029999999999998</v>
      </c>
      <c r="G69" s="5">
        <f t="shared" si="9"/>
        <v>27.069999999999997</v>
      </c>
      <c r="H69" s="5">
        <f t="shared" si="10"/>
        <v>25.459999999999997</v>
      </c>
      <c r="I69" s="5">
        <f>H69+R69</f>
        <v>27.72</v>
      </c>
      <c r="J69" s="5">
        <f>I69+Q69</f>
        <v>30.22</v>
      </c>
      <c r="K69" s="5">
        <f>J69+P69</f>
        <v>31.709999999999997</v>
      </c>
      <c r="P69" s="9">
        <v>1.49</v>
      </c>
      <c r="Q69" s="9">
        <v>2.5</v>
      </c>
      <c r="R69" s="9">
        <v>2.2599999999999998</v>
      </c>
      <c r="S69" s="9">
        <v>1.61</v>
      </c>
      <c r="T69" s="9">
        <v>2.96</v>
      </c>
    </row>
    <row r="70" spans="1:20" ht="30" customHeight="1" x14ac:dyDescent="0.3">
      <c r="A70" s="3"/>
      <c r="B70" s="3"/>
      <c r="C70" s="4">
        <v>9</v>
      </c>
      <c r="D70" s="5">
        <f>D69*C70</f>
        <v>303.48</v>
      </c>
      <c r="E70" s="5">
        <f>E69*C70</f>
        <v>263.52</v>
      </c>
      <c r="F70" s="5">
        <f>C70*$F$69</f>
        <v>270.27</v>
      </c>
      <c r="G70" s="5">
        <f t="shared" si="9"/>
        <v>267.31</v>
      </c>
      <c r="H70" s="5">
        <f>C70*H69</f>
        <v>229.14</v>
      </c>
      <c r="I70" s="5">
        <f>C70*I69</f>
        <v>249.48</v>
      </c>
      <c r="J70" s="5">
        <f>C70*J69</f>
        <v>271.98</v>
      </c>
      <c r="K70" s="5">
        <f>C70*K69</f>
        <v>285.39</v>
      </c>
      <c r="P70" s="9">
        <v>1.49</v>
      </c>
      <c r="Q70" s="9">
        <v>2.5</v>
      </c>
      <c r="R70" s="9">
        <v>2.2599999999999998</v>
      </c>
      <c r="S70" s="9">
        <v>1.61</v>
      </c>
      <c r="T70" s="9">
        <v>2.96</v>
      </c>
    </row>
    <row r="71" spans="1:20" ht="30" customHeight="1" x14ac:dyDescent="0.3">
      <c r="A71" s="3"/>
      <c r="B71" s="3"/>
      <c r="C71" s="4">
        <v>14</v>
      </c>
      <c r="D71" s="5">
        <f>D69*C71</f>
        <v>472.08</v>
      </c>
      <c r="E71" s="5">
        <f>E69*C71</f>
        <v>409.91999999999996</v>
      </c>
      <c r="F71" s="5">
        <f t="shared" ref="F71:F73" si="16">C71*$F$69</f>
        <v>420.41999999999996</v>
      </c>
      <c r="G71" s="5">
        <f t="shared" si="9"/>
        <v>417.46</v>
      </c>
      <c r="H71" s="5">
        <f>C71*H69</f>
        <v>356.43999999999994</v>
      </c>
      <c r="I71" s="5">
        <f>C71*I69</f>
        <v>388.08</v>
      </c>
      <c r="J71" s="5">
        <f>C71*J69</f>
        <v>423.08</v>
      </c>
      <c r="K71" s="5">
        <f>C71*K69</f>
        <v>443.93999999999994</v>
      </c>
      <c r="P71" s="9">
        <v>1.49</v>
      </c>
      <c r="Q71" s="9">
        <v>2.5</v>
      </c>
      <c r="R71" s="9">
        <v>2.2599999999999998</v>
      </c>
      <c r="S71" s="9">
        <v>1.61</v>
      </c>
      <c r="T71" s="9">
        <v>2.96</v>
      </c>
    </row>
    <row r="72" spans="1:20" ht="30" customHeight="1" x14ac:dyDescent="0.3">
      <c r="A72" s="3"/>
      <c r="B72" s="3"/>
      <c r="C72" s="4">
        <v>19</v>
      </c>
      <c r="D72" s="5">
        <f>D69*C72</f>
        <v>640.67999999999995</v>
      </c>
      <c r="E72" s="5">
        <f>E69*C72</f>
        <v>556.31999999999994</v>
      </c>
      <c r="F72" s="5">
        <f t="shared" si="16"/>
        <v>570.56999999999994</v>
      </c>
      <c r="G72" s="5">
        <f t="shared" si="9"/>
        <v>567.6099999999999</v>
      </c>
      <c r="H72" s="5">
        <f>C72*H69</f>
        <v>483.73999999999995</v>
      </c>
      <c r="I72" s="5">
        <f>C72*I69</f>
        <v>526.67999999999995</v>
      </c>
      <c r="J72" s="5">
        <f>C72*J69</f>
        <v>574.17999999999995</v>
      </c>
      <c r="K72" s="5">
        <f>C72*K69</f>
        <v>602.4899999999999</v>
      </c>
      <c r="P72" s="9">
        <v>1.49</v>
      </c>
      <c r="Q72" s="9">
        <v>2.5</v>
      </c>
      <c r="R72" s="9">
        <v>2.2599999999999998</v>
      </c>
      <c r="S72" s="9">
        <v>1.61</v>
      </c>
      <c r="T72" s="9">
        <v>2.96</v>
      </c>
    </row>
    <row r="73" spans="1:20" ht="30" customHeight="1" x14ac:dyDescent="0.3">
      <c r="A73" s="3"/>
      <c r="B73" s="3"/>
      <c r="C73" s="4">
        <v>48</v>
      </c>
      <c r="D73" s="5">
        <f>D69*C73</f>
        <v>1618.56</v>
      </c>
      <c r="E73" s="5">
        <f>E69*C73</f>
        <v>1405.4399999999998</v>
      </c>
      <c r="F73" s="5">
        <f t="shared" si="16"/>
        <v>1441.4399999999998</v>
      </c>
      <c r="G73" s="5">
        <f t="shared" ref="G73:G104" si="17">F73-T73</f>
        <v>1438.4799999999998</v>
      </c>
      <c r="H73" s="5">
        <f>C73*H69</f>
        <v>1222.08</v>
      </c>
      <c r="I73" s="5">
        <f>C73*I69</f>
        <v>1330.56</v>
      </c>
      <c r="J73" s="5">
        <f>C73*J69</f>
        <v>1450.56</v>
      </c>
      <c r="K73" s="5">
        <f>C73*K69</f>
        <v>1522.08</v>
      </c>
      <c r="P73" s="9">
        <v>1.49</v>
      </c>
      <c r="Q73" s="9">
        <v>2.5</v>
      </c>
      <c r="R73" s="9">
        <v>2.2599999999999998</v>
      </c>
      <c r="S73" s="9">
        <v>1.61</v>
      </c>
      <c r="T73" s="9">
        <v>2.96</v>
      </c>
    </row>
    <row r="74" spans="1:20" ht="30" customHeight="1" x14ac:dyDescent="0.3">
      <c r="A74" s="3" t="s">
        <v>17</v>
      </c>
      <c r="B74" s="3" t="s">
        <v>12</v>
      </c>
      <c r="C74" s="4" t="s">
        <v>8</v>
      </c>
      <c r="D74" s="5">
        <v>35.83</v>
      </c>
      <c r="E74" s="5">
        <f>D74-4.44</f>
        <v>31.389999999999997</v>
      </c>
      <c r="F74" s="5">
        <f>E74+0.75</f>
        <v>32.14</v>
      </c>
      <c r="G74" s="5">
        <f t="shared" si="17"/>
        <v>29.18</v>
      </c>
      <c r="H74" s="5">
        <f t="shared" ref="H74:H104" si="18">G74-S74</f>
        <v>27.57</v>
      </c>
      <c r="I74" s="5">
        <f>H74+R74</f>
        <v>29.83</v>
      </c>
      <c r="J74" s="5">
        <f>I74+Q74</f>
        <v>32.33</v>
      </c>
      <c r="K74" s="5">
        <f>J74+P74</f>
        <v>33.82</v>
      </c>
      <c r="P74" s="9">
        <v>1.49</v>
      </c>
      <c r="Q74" s="9">
        <v>2.5</v>
      </c>
      <c r="R74" s="9">
        <v>2.2599999999999998</v>
      </c>
      <c r="S74" s="9">
        <v>1.61</v>
      </c>
      <c r="T74" s="9">
        <v>2.96</v>
      </c>
    </row>
    <row r="75" spans="1:20" ht="30" customHeight="1" x14ac:dyDescent="0.3">
      <c r="A75" s="3"/>
      <c r="B75" s="3"/>
      <c r="C75" s="4">
        <v>9</v>
      </c>
      <c r="D75" s="5">
        <f>D74*C75</f>
        <v>322.46999999999997</v>
      </c>
      <c r="E75" s="5">
        <f>E74*C75</f>
        <v>282.51</v>
      </c>
      <c r="F75" s="5">
        <f>C75*$F$74</f>
        <v>289.26</v>
      </c>
      <c r="G75" s="5">
        <f t="shared" si="17"/>
        <v>286.3</v>
      </c>
      <c r="H75" s="5">
        <f>C75*H74</f>
        <v>248.13</v>
      </c>
      <c r="I75" s="5">
        <f>C75*I74</f>
        <v>268.46999999999997</v>
      </c>
      <c r="J75" s="5">
        <f>C75*J74</f>
        <v>290.96999999999997</v>
      </c>
      <c r="K75" s="5">
        <f>C75*K74</f>
        <v>304.38</v>
      </c>
      <c r="P75" s="9">
        <v>1.49</v>
      </c>
      <c r="Q75" s="9">
        <v>2.5</v>
      </c>
      <c r="R75" s="9">
        <v>2.2599999999999998</v>
      </c>
      <c r="S75" s="9">
        <v>1.61</v>
      </c>
      <c r="T75" s="9">
        <v>2.96</v>
      </c>
    </row>
    <row r="76" spans="1:20" ht="30" customHeight="1" x14ac:dyDescent="0.3">
      <c r="A76" s="3"/>
      <c r="B76" s="3"/>
      <c r="C76" s="4">
        <v>14</v>
      </c>
      <c r="D76" s="5">
        <f>D74*C76</f>
        <v>501.62</v>
      </c>
      <c r="E76" s="5">
        <f>E74*C76</f>
        <v>439.46</v>
      </c>
      <c r="F76" s="5">
        <f t="shared" ref="F76:F78" si="19">C76*$F$74</f>
        <v>449.96000000000004</v>
      </c>
      <c r="G76" s="5">
        <f t="shared" si="17"/>
        <v>447.00000000000006</v>
      </c>
      <c r="H76" s="5">
        <f>C76*H74</f>
        <v>385.98</v>
      </c>
      <c r="I76" s="5">
        <f>C76*I74</f>
        <v>417.62</v>
      </c>
      <c r="J76" s="5">
        <f>C76*J74</f>
        <v>452.62</v>
      </c>
      <c r="K76" s="5">
        <f>C76*K74</f>
        <v>473.48</v>
      </c>
      <c r="P76" s="9">
        <v>1.49</v>
      </c>
      <c r="Q76" s="9">
        <v>2.5</v>
      </c>
      <c r="R76" s="9">
        <v>2.2599999999999998</v>
      </c>
      <c r="S76" s="9">
        <v>1.61</v>
      </c>
      <c r="T76" s="9">
        <v>2.96</v>
      </c>
    </row>
    <row r="77" spans="1:20" ht="30" customHeight="1" x14ac:dyDescent="0.3">
      <c r="A77" s="3"/>
      <c r="B77" s="3"/>
      <c r="C77" s="4">
        <v>19</v>
      </c>
      <c r="D77" s="5">
        <f>D74*C77</f>
        <v>680.77</v>
      </c>
      <c r="E77" s="5">
        <f>E74*C77</f>
        <v>596.41</v>
      </c>
      <c r="F77" s="5">
        <f t="shared" si="19"/>
        <v>610.66</v>
      </c>
      <c r="G77" s="5">
        <f t="shared" si="17"/>
        <v>607.69999999999993</v>
      </c>
      <c r="H77" s="5">
        <f>C77*H74</f>
        <v>523.83000000000004</v>
      </c>
      <c r="I77" s="5">
        <f>C77*I74</f>
        <v>566.77</v>
      </c>
      <c r="J77" s="5">
        <f>C77*J74</f>
        <v>614.27</v>
      </c>
      <c r="K77" s="5">
        <f>C77*K74</f>
        <v>642.58000000000004</v>
      </c>
      <c r="P77" s="9">
        <v>1.49</v>
      </c>
      <c r="Q77" s="9">
        <v>2.5</v>
      </c>
      <c r="R77" s="9">
        <v>2.2599999999999998</v>
      </c>
      <c r="S77" s="9">
        <v>1.61</v>
      </c>
      <c r="T77" s="9">
        <v>2.96</v>
      </c>
    </row>
    <row r="78" spans="1:20" ht="30" customHeight="1" x14ac:dyDescent="0.3">
      <c r="A78" s="3"/>
      <c r="B78" s="3"/>
      <c r="C78" s="4">
        <v>48</v>
      </c>
      <c r="D78" s="5">
        <f>D74*C78</f>
        <v>1719.84</v>
      </c>
      <c r="E78" s="5">
        <f>E74*C78</f>
        <v>1506.7199999999998</v>
      </c>
      <c r="F78" s="5">
        <f t="shared" si="19"/>
        <v>1542.72</v>
      </c>
      <c r="G78" s="5">
        <f t="shared" si="17"/>
        <v>1539.76</v>
      </c>
      <c r="H78" s="5">
        <f>C78*H74</f>
        <v>1323.3600000000001</v>
      </c>
      <c r="I78" s="5">
        <f>C78*I74</f>
        <v>1431.84</v>
      </c>
      <c r="J78" s="5">
        <f>C78*J74</f>
        <v>1551.84</v>
      </c>
      <c r="K78" s="5">
        <f>C78*K74</f>
        <v>1623.3600000000001</v>
      </c>
      <c r="P78" s="9">
        <v>1.49</v>
      </c>
      <c r="Q78" s="9">
        <v>2.5</v>
      </c>
      <c r="R78" s="9">
        <v>2.2599999999999998</v>
      </c>
      <c r="S78" s="9">
        <v>1.61</v>
      </c>
      <c r="T78" s="9">
        <v>2.96</v>
      </c>
    </row>
    <row r="79" spans="1:20" ht="30" customHeight="1" x14ac:dyDescent="0.3">
      <c r="A79" s="3" t="s">
        <v>17</v>
      </c>
      <c r="B79" s="3" t="s">
        <v>13</v>
      </c>
      <c r="C79" s="4" t="s">
        <v>8</v>
      </c>
      <c r="D79" s="5">
        <v>35.65</v>
      </c>
      <c r="E79" s="5">
        <f>D79-4.44</f>
        <v>31.209999999999997</v>
      </c>
      <c r="F79" s="5">
        <f>E79+0.75</f>
        <v>31.959999999999997</v>
      </c>
      <c r="G79" s="5">
        <f t="shared" si="17"/>
        <v>28.999999999999996</v>
      </c>
      <c r="H79" s="5">
        <f t="shared" si="18"/>
        <v>27.389999999999997</v>
      </c>
      <c r="I79" s="5">
        <f>H79+R79</f>
        <v>29.65</v>
      </c>
      <c r="J79" s="5">
        <f>I79+Q79</f>
        <v>32.15</v>
      </c>
      <c r="K79" s="5">
        <f>J79+P79</f>
        <v>33.64</v>
      </c>
      <c r="P79" s="9">
        <v>1.49</v>
      </c>
      <c r="Q79" s="9">
        <v>2.5</v>
      </c>
      <c r="R79" s="9">
        <v>2.2599999999999998</v>
      </c>
      <c r="S79" s="9">
        <v>1.61</v>
      </c>
      <c r="T79" s="9">
        <v>2.96</v>
      </c>
    </row>
    <row r="80" spans="1:20" ht="30" customHeight="1" x14ac:dyDescent="0.3">
      <c r="A80" s="3"/>
      <c r="B80" s="3"/>
      <c r="C80" s="4">
        <v>9</v>
      </c>
      <c r="D80" s="5">
        <f>D79*C80</f>
        <v>320.84999999999997</v>
      </c>
      <c r="E80" s="5">
        <f>E79*C80</f>
        <v>280.89</v>
      </c>
      <c r="F80" s="5">
        <f>C80*$F$79</f>
        <v>287.64</v>
      </c>
      <c r="G80" s="5">
        <f t="shared" si="17"/>
        <v>284.68</v>
      </c>
      <c r="H80" s="5">
        <f>C80*H79</f>
        <v>246.50999999999996</v>
      </c>
      <c r="I80" s="5">
        <f>C80*I79</f>
        <v>266.84999999999997</v>
      </c>
      <c r="J80" s="5">
        <f>C80*J79</f>
        <v>289.34999999999997</v>
      </c>
      <c r="K80" s="5">
        <f>C80*K79</f>
        <v>302.76</v>
      </c>
      <c r="P80" s="9">
        <v>1.49</v>
      </c>
      <c r="Q80" s="9">
        <v>2.5</v>
      </c>
      <c r="R80" s="9">
        <v>2.2599999999999998</v>
      </c>
      <c r="S80" s="9">
        <v>1.61</v>
      </c>
      <c r="T80" s="9">
        <v>2.96</v>
      </c>
    </row>
    <row r="81" spans="1:20" ht="30" customHeight="1" x14ac:dyDescent="0.3">
      <c r="A81" s="3"/>
      <c r="B81" s="3"/>
      <c r="C81" s="4">
        <v>14</v>
      </c>
      <c r="D81" s="5">
        <f>D79*C81</f>
        <v>499.09999999999997</v>
      </c>
      <c r="E81" s="5">
        <f>E79*C81</f>
        <v>436.93999999999994</v>
      </c>
      <c r="F81" s="5">
        <f t="shared" ref="F81:F83" si="20">C81*$F$79</f>
        <v>447.43999999999994</v>
      </c>
      <c r="G81" s="5">
        <f t="shared" si="17"/>
        <v>444.47999999999996</v>
      </c>
      <c r="H81" s="5">
        <f>C81*H79</f>
        <v>383.46</v>
      </c>
      <c r="I81" s="5">
        <f>C81*I79</f>
        <v>415.09999999999997</v>
      </c>
      <c r="J81" s="5">
        <f>C81*J79</f>
        <v>450.09999999999997</v>
      </c>
      <c r="K81" s="5">
        <f>C81*K79</f>
        <v>470.96000000000004</v>
      </c>
      <c r="P81" s="9">
        <v>1.49</v>
      </c>
      <c r="Q81" s="9">
        <v>2.5</v>
      </c>
      <c r="R81" s="9">
        <v>2.2599999999999998</v>
      </c>
      <c r="S81" s="9">
        <v>1.61</v>
      </c>
      <c r="T81" s="9">
        <v>2.96</v>
      </c>
    </row>
    <row r="82" spans="1:20" ht="30" customHeight="1" x14ac:dyDescent="0.3">
      <c r="A82" s="3"/>
      <c r="B82" s="3"/>
      <c r="C82" s="4">
        <v>19</v>
      </c>
      <c r="D82" s="5">
        <f>D79*C82</f>
        <v>677.35</v>
      </c>
      <c r="E82" s="5">
        <f>E79*C82</f>
        <v>592.9899999999999</v>
      </c>
      <c r="F82" s="5">
        <f t="shared" si="20"/>
        <v>607.2399999999999</v>
      </c>
      <c r="G82" s="5">
        <f t="shared" si="17"/>
        <v>604.27999999999986</v>
      </c>
      <c r="H82" s="5">
        <f>C82*H79</f>
        <v>520.41</v>
      </c>
      <c r="I82" s="5">
        <f>C82*I79</f>
        <v>563.35</v>
      </c>
      <c r="J82" s="5">
        <f>C82*J79</f>
        <v>610.85</v>
      </c>
      <c r="K82" s="5">
        <f>C82*K79</f>
        <v>639.16</v>
      </c>
      <c r="P82" s="9">
        <v>1.49</v>
      </c>
      <c r="Q82" s="9">
        <v>2.5</v>
      </c>
      <c r="R82" s="9">
        <v>2.2599999999999998</v>
      </c>
      <c r="S82" s="9">
        <v>1.61</v>
      </c>
      <c r="T82" s="9">
        <v>2.96</v>
      </c>
    </row>
    <row r="83" spans="1:20" ht="30" customHeight="1" x14ac:dyDescent="0.3">
      <c r="A83" s="3"/>
      <c r="B83" s="3"/>
      <c r="C83" s="4">
        <v>48</v>
      </c>
      <c r="D83" s="5">
        <f>D79*C83</f>
        <v>1711.1999999999998</v>
      </c>
      <c r="E83" s="5">
        <f>E79*C83</f>
        <v>1498.08</v>
      </c>
      <c r="F83" s="5">
        <f t="shared" si="20"/>
        <v>1534.08</v>
      </c>
      <c r="G83" s="5">
        <f t="shared" si="17"/>
        <v>1531.12</v>
      </c>
      <c r="H83" s="5">
        <f>C83*H79</f>
        <v>1314.7199999999998</v>
      </c>
      <c r="I83" s="5">
        <f>C83*I79</f>
        <v>1423.1999999999998</v>
      </c>
      <c r="J83" s="5">
        <f>C83*J79</f>
        <v>1543.1999999999998</v>
      </c>
      <c r="K83" s="5">
        <f>C83*K79</f>
        <v>1614.72</v>
      </c>
      <c r="P83" s="9">
        <v>1.49</v>
      </c>
      <c r="Q83" s="9">
        <v>2.5</v>
      </c>
      <c r="R83" s="9">
        <v>2.2599999999999998</v>
      </c>
      <c r="S83" s="9">
        <v>1.61</v>
      </c>
      <c r="T83" s="9">
        <v>2.96</v>
      </c>
    </row>
    <row r="84" spans="1:20" ht="30" customHeight="1" x14ac:dyDescent="0.3">
      <c r="A84" s="3" t="s">
        <v>17</v>
      </c>
      <c r="B84" s="3" t="s">
        <v>14</v>
      </c>
      <c r="C84" s="4" t="s">
        <v>8</v>
      </c>
      <c r="D84" s="5">
        <v>35.64</v>
      </c>
      <c r="E84" s="5">
        <f>D84-4.44</f>
        <v>31.2</v>
      </c>
      <c r="F84" s="5">
        <f>E84+0.75</f>
        <v>31.95</v>
      </c>
      <c r="G84" s="5">
        <f t="shared" si="17"/>
        <v>28.99</v>
      </c>
      <c r="H84" s="5">
        <f t="shared" si="18"/>
        <v>27.38</v>
      </c>
      <c r="I84" s="5">
        <f>H84+R84</f>
        <v>29.64</v>
      </c>
      <c r="J84" s="5">
        <f>I84+Q84</f>
        <v>32.14</v>
      </c>
      <c r="K84" s="5">
        <f>J84+P84</f>
        <v>33.630000000000003</v>
      </c>
      <c r="P84" s="9">
        <v>1.49</v>
      </c>
      <c r="Q84" s="9">
        <v>2.5</v>
      </c>
      <c r="R84" s="9">
        <v>2.2599999999999998</v>
      </c>
      <c r="S84" s="9">
        <v>1.61</v>
      </c>
      <c r="T84" s="9">
        <v>2.96</v>
      </c>
    </row>
    <row r="85" spans="1:20" ht="30" customHeight="1" x14ac:dyDescent="0.3">
      <c r="A85" s="3"/>
      <c r="B85" s="3"/>
      <c r="C85" s="4">
        <v>9</v>
      </c>
      <c r="D85" s="5">
        <f>D84*C85</f>
        <v>320.76</v>
      </c>
      <c r="E85" s="5">
        <f>E84*C85</f>
        <v>280.8</v>
      </c>
      <c r="F85" s="5">
        <f>C85*$F$84</f>
        <v>287.55</v>
      </c>
      <c r="G85" s="5">
        <f t="shared" si="17"/>
        <v>284.59000000000003</v>
      </c>
      <c r="H85" s="5">
        <f>H84*C85</f>
        <v>246.42</v>
      </c>
      <c r="I85" s="5">
        <f>C85*I84</f>
        <v>266.76</v>
      </c>
      <c r="J85" s="5">
        <f>C85*J84</f>
        <v>289.26</v>
      </c>
      <c r="K85" s="5">
        <f>C85*K84</f>
        <v>302.67</v>
      </c>
      <c r="P85" s="9">
        <v>1.49</v>
      </c>
      <c r="Q85" s="9">
        <v>2.5</v>
      </c>
      <c r="R85" s="9">
        <v>2.2599999999999998</v>
      </c>
      <c r="S85" s="9">
        <v>1.61</v>
      </c>
      <c r="T85" s="9">
        <v>2.96</v>
      </c>
    </row>
    <row r="86" spans="1:20" ht="30" customHeight="1" x14ac:dyDescent="0.3">
      <c r="A86" s="3"/>
      <c r="B86" s="3"/>
      <c r="C86" s="4">
        <v>14</v>
      </c>
      <c r="D86" s="5">
        <f>D84*C86</f>
        <v>498.96000000000004</v>
      </c>
      <c r="E86" s="5">
        <f>E84*C86</f>
        <v>436.8</v>
      </c>
      <c r="F86" s="5">
        <f t="shared" ref="F86:F88" si="21">C86*$F$84</f>
        <v>447.3</v>
      </c>
      <c r="G86" s="5">
        <f t="shared" si="17"/>
        <v>444.34000000000003</v>
      </c>
      <c r="H86" s="5">
        <f>C86*H84</f>
        <v>383.32</v>
      </c>
      <c r="I86" s="5">
        <f>C86*I84</f>
        <v>414.96000000000004</v>
      </c>
      <c r="J86" s="5">
        <f>C86*J84</f>
        <v>449.96000000000004</v>
      </c>
      <c r="K86" s="5">
        <f>C86*K84</f>
        <v>470.82000000000005</v>
      </c>
      <c r="P86" s="9">
        <v>1.49</v>
      </c>
      <c r="Q86" s="9">
        <v>2.5</v>
      </c>
      <c r="R86" s="9">
        <v>2.2599999999999998</v>
      </c>
      <c r="S86" s="9">
        <v>1.61</v>
      </c>
      <c r="T86" s="9">
        <v>2.96</v>
      </c>
    </row>
    <row r="87" spans="1:20" ht="30" customHeight="1" x14ac:dyDescent="0.3">
      <c r="A87" s="3"/>
      <c r="B87" s="3"/>
      <c r="C87" s="4">
        <v>19</v>
      </c>
      <c r="D87" s="5">
        <f>D84*C87</f>
        <v>677.16</v>
      </c>
      <c r="E87" s="5">
        <f>E84*C87</f>
        <v>592.79999999999995</v>
      </c>
      <c r="F87" s="5">
        <f t="shared" si="21"/>
        <v>607.04999999999995</v>
      </c>
      <c r="G87" s="5">
        <f t="shared" si="17"/>
        <v>604.08999999999992</v>
      </c>
      <c r="H87" s="5">
        <f>C87*H84</f>
        <v>520.22</v>
      </c>
      <c r="I87" s="5">
        <f>C87*I84</f>
        <v>563.16</v>
      </c>
      <c r="J87" s="5">
        <f>C87*J84</f>
        <v>610.66</v>
      </c>
      <c r="K87" s="5">
        <f>C87*K84</f>
        <v>638.97</v>
      </c>
      <c r="P87" s="9">
        <v>1.49</v>
      </c>
      <c r="Q87" s="9">
        <v>2.5</v>
      </c>
      <c r="R87" s="9">
        <v>2.2599999999999998</v>
      </c>
      <c r="S87" s="9">
        <v>1.61</v>
      </c>
      <c r="T87" s="9">
        <v>2.96</v>
      </c>
    </row>
    <row r="88" spans="1:20" ht="30" customHeight="1" x14ac:dyDescent="0.3">
      <c r="A88" s="3"/>
      <c r="B88" s="3"/>
      <c r="C88" s="4">
        <v>48</v>
      </c>
      <c r="D88" s="5">
        <f>D84*C88</f>
        <v>1710.72</v>
      </c>
      <c r="E88" s="5">
        <f>E84*C88</f>
        <v>1497.6</v>
      </c>
      <c r="F88" s="5">
        <f t="shared" si="21"/>
        <v>1533.6</v>
      </c>
      <c r="G88" s="5">
        <f t="shared" si="17"/>
        <v>1530.6399999999999</v>
      </c>
      <c r="H88" s="5">
        <f>C88*H84</f>
        <v>1314.24</v>
      </c>
      <c r="I88" s="5">
        <f>C88*I84</f>
        <v>1422.72</v>
      </c>
      <c r="J88" s="5">
        <f>C88*J84</f>
        <v>1542.72</v>
      </c>
      <c r="K88" s="5">
        <f>C88*K84</f>
        <v>1614.2400000000002</v>
      </c>
      <c r="P88" s="9">
        <v>1.49</v>
      </c>
      <c r="Q88" s="9">
        <v>2.5</v>
      </c>
      <c r="R88" s="9">
        <v>2.2599999999999998</v>
      </c>
      <c r="S88" s="9">
        <v>1.61</v>
      </c>
      <c r="T88" s="9">
        <v>2.96</v>
      </c>
    </row>
    <row r="89" spans="1:20" ht="30" customHeight="1" x14ac:dyDescent="0.3">
      <c r="A89" s="3" t="s">
        <v>17</v>
      </c>
      <c r="B89" s="3" t="s">
        <v>15</v>
      </c>
      <c r="C89" s="4" t="s">
        <v>8</v>
      </c>
      <c r="D89" s="5">
        <v>42.87</v>
      </c>
      <c r="E89" s="5">
        <f>D89-4.44</f>
        <v>38.43</v>
      </c>
      <c r="F89" s="5">
        <f>E89+0.75</f>
        <v>39.18</v>
      </c>
      <c r="G89" s="5">
        <f t="shared" si="17"/>
        <v>36.22</v>
      </c>
      <c r="H89" s="5">
        <f t="shared" si="18"/>
        <v>34.61</v>
      </c>
      <c r="I89" s="5">
        <f>H89+R89</f>
        <v>36.869999999999997</v>
      </c>
      <c r="J89" s="5">
        <f>I89+Q89</f>
        <v>39.369999999999997</v>
      </c>
      <c r="K89" s="5">
        <f>J89+P89</f>
        <v>40.86</v>
      </c>
      <c r="P89" s="9">
        <v>1.49</v>
      </c>
      <c r="Q89" s="9">
        <v>2.5</v>
      </c>
      <c r="R89" s="9">
        <v>2.2599999999999998</v>
      </c>
      <c r="S89" s="9">
        <v>1.61</v>
      </c>
      <c r="T89" s="9">
        <v>2.96</v>
      </c>
    </row>
    <row r="90" spans="1:20" ht="30" customHeight="1" x14ac:dyDescent="0.3">
      <c r="A90" s="3"/>
      <c r="B90" s="3"/>
      <c r="C90" s="4">
        <v>9</v>
      </c>
      <c r="D90" s="5">
        <f>D89*C90</f>
        <v>385.83</v>
      </c>
      <c r="E90" s="5">
        <f>E89*C90</f>
        <v>345.87</v>
      </c>
      <c r="F90" s="5">
        <f>C90*$F$89</f>
        <v>352.62</v>
      </c>
      <c r="G90" s="5">
        <f t="shared" si="17"/>
        <v>349.66</v>
      </c>
      <c r="H90" s="5">
        <f>C90*H89</f>
        <v>311.49</v>
      </c>
      <c r="I90" s="5">
        <f>C90*I89</f>
        <v>331.83</v>
      </c>
      <c r="J90" s="5">
        <f>C90*J89</f>
        <v>354.33</v>
      </c>
      <c r="K90" s="5">
        <f>C90*K89</f>
        <v>367.74</v>
      </c>
      <c r="P90" s="9">
        <v>1.49</v>
      </c>
      <c r="Q90" s="9">
        <v>2.5</v>
      </c>
      <c r="R90" s="9">
        <v>2.2599999999999998</v>
      </c>
      <c r="S90" s="9">
        <v>1.61</v>
      </c>
      <c r="T90" s="9">
        <v>2.96</v>
      </c>
    </row>
    <row r="91" spans="1:20" ht="30" customHeight="1" x14ac:dyDescent="0.3">
      <c r="A91" s="3"/>
      <c r="B91" s="3"/>
      <c r="C91" s="4">
        <v>14</v>
      </c>
      <c r="D91" s="5">
        <f>D89*C91</f>
        <v>600.17999999999995</v>
      </c>
      <c r="E91" s="5">
        <f>E89*C91</f>
        <v>538.02</v>
      </c>
      <c r="F91" s="5">
        <f t="shared" ref="F91:F93" si="22">C91*$F$89</f>
        <v>548.52</v>
      </c>
      <c r="G91" s="5">
        <f t="shared" si="17"/>
        <v>545.55999999999995</v>
      </c>
      <c r="H91" s="5">
        <f>C91*H89</f>
        <v>484.53999999999996</v>
      </c>
      <c r="I91" s="5">
        <f>C91*I89</f>
        <v>516.17999999999995</v>
      </c>
      <c r="J91" s="5">
        <f>C91*J89</f>
        <v>551.17999999999995</v>
      </c>
      <c r="K91" s="5">
        <f>C91*K89</f>
        <v>572.04</v>
      </c>
      <c r="P91" s="9">
        <v>1.49</v>
      </c>
      <c r="Q91" s="9">
        <v>2.5</v>
      </c>
      <c r="R91" s="9">
        <v>2.2599999999999998</v>
      </c>
      <c r="S91" s="9">
        <v>1.61</v>
      </c>
      <c r="T91" s="9">
        <v>2.96</v>
      </c>
    </row>
    <row r="92" spans="1:20" ht="30" customHeight="1" x14ac:dyDescent="0.3">
      <c r="A92" s="3"/>
      <c r="B92" s="3"/>
      <c r="C92" s="4">
        <v>19</v>
      </c>
      <c r="D92" s="5">
        <f>D89*C92</f>
        <v>814.53</v>
      </c>
      <c r="E92" s="5">
        <f>E89*C92</f>
        <v>730.17</v>
      </c>
      <c r="F92" s="5">
        <f t="shared" si="22"/>
        <v>744.42</v>
      </c>
      <c r="G92" s="5">
        <f t="shared" si="17"/>
        <v>741.45999999999992</v>
      </c>
      <c r="H92" s="5">
        <f>C92*H89</f>
        <v>657.59</v>
      </c>
      <c r="I92" s="5">
        <f>C92*I89</f>
        <v>700.53</v>
      </c>
      <c r="J92" s="5">
        <f>C91*J89</f>
        <v>551.17999999999995</v>
      </c>
      <c r="K92" s="5">
        <f>C92*K89</f>
        <v>776.34</v>
      </c>
      <c r="P92" s="9">
        <v>1.49</v>
      </c>
      <c r="Q92" s="9">
        <v>2.5</v>
      </c>
      <c r="R92" s="9">
        <v>2.2599999999999998</v>
      </c>
      <c r="S92" s="9">
        <v>1.61</v>
      </c>
      <c r="T92" s="9">
        <v>2.96</v>
      </c>
    </row>
    <row r="93" spans="1:20" ht="30" customHeight="1" x14ac:dyDescent="0.3">
      <c r="A93" s="3"/>
      <c r="B93" s="3"/>
      <c r="C93" s="4">
        <v>48</v>
      </c>
      <c r="D93" s="5">
        <f>D89*C93</f>
        <v>2057.7599999999998</v>
      </c>
      <c r="E93" s="5">
        <f>E89*C93</f>
        <v>1844.6399999999999</v>
      </c>
      <c r="F93" s="5">
        <f t="shared" si="22"/>
        <v>1880.6399999999999</v>
      </c>
      <c r="G93" s="5">
        <f t="shared" si="17"/>
        <v>1877.6799999999998</v>
      </c>
      <c r="H93" s="5">
        <f>C93*H89</f>
        <v>1661.28</v>
      </c>
      <c r="I93" s="5">
        <f>C93*I89</f>
        <v>1769.7599999999998</v>
      </c>
      <c r="J93" s="5">
        <f>C93*J89</f>
        <v>1889.7599999999998</v>
      </c>
      <c r="K93" s="5">
        <f>C93*K89</f>
        <v>1961.28</v>
      </c>
      <c r="P93" s="9">
        <v>1.49</v>
      </c>
      <c r="Q93" s="9">
        <v>2.5</v>
      </c>
      <c r="R93" s="9">
        <v>2.2599999999999998</v>
      </c>
      <c r="S93" s="9">
        <v>1.61</v>
      </c>
      <c r="T93" s="9">
        <v>2.96</v>
      </c>
    </row>
    <row r="94" spans="1:20" ht="30" customHeight="1" x14ac:dyDescent="0.3">
      <c r="A94" s="3" t="s">
        <v>17</v>
      </c>
      <c r="B94" s="3" t="s">
        <v>16</v>
      </c>
      <c r="C94" s="4" t="s">
        <v>8</v>
      </c>
      <c r="D94" s="5">
        <v>42.74</v>
      </c>
      <c r="E94" s="5">
        <f>D94-4.44</f>
        <v>38.300000000000004</v>
      </c>
      <c r="F94" s="5">
        <f>E94+0.75</f>
        <v>39.050000000000004</v>
      </c>
      <c r="G94" s="5">
        <f t="shared" si="17"/>
        <v>36.090000000000003</v>
      </c>
      <c r="H94" s="5">
        <f t="shared" si="18"/>
        <v>34.480000000000004</v>
      </c>
      <c r="I94" s="5">
        <f>H94+R94</f>
        <v>36.74</v>
      </c>
      <c r="J94" s="5">
        <f>I94+Q94</f>
        <v>39.24</v>
      </c>
      <c r="K94" s="5">
        <f>J94+P94</f>
        <v>40.730000000000004</v>
      </c>
      <c r="P94" s="9">
        <v>1.49</v>
      </c>
      <c r="Q94" s="9">
        <v>2.5</v>
      </c>
      <c r="R94" s="9">
        <v>2.2599999999999998</v>
      </c>
      <c r="S94" s="9">
        <v>1.61</v>
      </c>
      <c r="T94" s="9">
        <v>2.96</v>
      </c>
    </row>
    <row r="95" spans="1:20" ht="30" customHeight="1" x14ac:dyDescent="0.3">
      <c r="A95" s="3"/>
      <c r="B95" s="3"/>
      <c r="C95" s="4">
        <v>9</v>
      </c>
      <c r="D95" s="5">
        <f>D94*C95</f>
        <v>384.66</v>
      </c>
      <c r="E95" s="5">
        <f>E94*C95</f>
        <v>344.70000000000005</v>
      </c>
      <c r="F95" s="5">
        <f>C95*$F$94</f>
        <v>351.45000000000005</v>
      </c>
      <c r="G95" s="5">
        <f t="shared" si="17"/>
        <v>348.49000000000007</v>
      </c>
      <c r="H95" s="5">
        <f>C95*H94</f>
        <v>310.32000000000005</v>
      </c>
      <c r="I95" s="5">
        <f>C95*I94</f>
        <v>330.66</v>
      </c>
      <c r="J95" s="5">
        <f>C95*J94</f>
        <v>353.16</v>
      </c>
      <c r="K95" s="5">
        <f>C95*K94</f>
        <v>366.57000000000005</v>
      </c>
      <c r="P95" s="9">
        <v>1.49</v>
      </c>
      <c r="Q95" s="9">
        <v>2.5</v>
      </c>
      <c r="R95" s="9">
        <v>2.2599999999999998</v>
      </c>
      <c r="S95" s="9">
        <v>1.61</v>
      </c>
      <c r="T95" s="9">
        <v>2.96</v>
      </c>
    </row>
    <row r="96" spans="1:20" ht="30" customHeight="1" x14ac:dyDescent="0.3">
      <c r="A96" s="3"/>
      <c r="B96" s="3"/>
      <c r="C96" s="4">
        <v>14</v>
      </c>
      <c r="D96" s="5">
        <f>D94*C96</f>
        <v>598.36</v>
      </c>
      <c r="E96" s="5">
        <f>E94*C96</f>
        <v>536.20000000000005</v>
      </c>
      <c r="F96" s="5">
        <f t="shared" ref="F96:F98" si="23">C96*$F$94</f>
        <v>546.70000000000005</v>
      </c>
      <c r="G96" s="5">
        <f t="shared" si="17"/>
        <v>543.74</v>
      </c>
      <c r="H96" s="5">
        <f>C96*H94</f>
        <v>482.72</v>
      </c>
      <c r="I96" s="5">
        <f>C96*I94</f>
        <v>514.36</v>
      </c>
      <c r="J96" s="5">
        <f>C96*J94</f>
        <v>549.36</v>
      </c>
      <c r="K96" s="5">
        <f>C96*K94</f>
        <v>570.22</v>
      </c>
      <c r="P96" s="9">
        <v>1.49</v>
      </c>
      <c r="Q96" s="9">
        <v>2.5</v>
      </c>
      <c r="R96" s="9">
        <v>2.2599999999999998</v>
      </c>
      <c r="S96" s="9">
        <v>1.61</v>
      </c>
      <c r="T96" s="9">
        <v>2.96</v>
      </c>
    </row>
    <row r="97" spans="1:20" ht="30" customHeight="1" x14ac:dyDescent="0.3">
      <c r="A97" s="3"/>
      <c r="B97" s="3"/>
      <c r="C97" s="4">
        <v>19</v>
      </c>
      <c r="D97" s="5">
        <f>D94*C97</f>
        <v>812.06000000000006</v>
      </c>
      <c r="E97" s="5">
        <f>E94*C97</f>
        <v>727.7</v>
      </c>
      <c r="F97" s="5">
        <f t="shared" si="23"/>
        <v>741.95</v>
      </c>
      <c r="G97" s="5">
        <f t="shared" si="17"/>
        <v>738.99</v>
      </c>
      <c r="H97" s="5">
        <f>C97*H94</f>
        <v>655.12000000000012</v>
      </c>
      <c r="I97" s="5">
        <f>C97*I94</f>
        <v>698.06000000000006</v>
      </c>
      <c r="J97" s="5">
        <f>C97*J94</f>
        <v>745.56000000000006</v>
      </c>
      <c r="K97" s="5">
        <f>C97*K94</f>
        <v>773.87000000000012</v>
      </c>
      <c r="P97" s="9">
        <v>1.49</v>
      </c>
      <c r="Q97" s="9">
        <v>2.5</v>
      </c>
      <c r="R97" s="9">
        <v>2.2599999999999998</v>
      </c>
      <c r="S97" s="9">
        <v>1.61</v>
      </c>
      <c r="T97" s="9">
        <v>2.96</v>
      </c>
    </row>
    <row r="98" spans="1:20" ht="30" customHeight="1" x14ac:dyDescent="0.3">
      <c r="A98" s="3"/>
      <c r="B98" s="3"/>
      <c r="C98" s="4">
        <v>48</v>
      </c>
      <c r="D98" s="5">
        <f>D94*C98</f>
        <v>2051.52</v>
      </c>
      <c r="E98" s="5">
        <f>E94*C98</f>
        <v>1838.4</v>
      </c>
      <c r="F98" s="5">
        <f t="shared" si="23"/>
        <v>1874.4</v>
      </c>
      <c r="G98" s="5">
        <f t="shared" si="17"/>
        <v>1871.44</v>
      </c>
      <c r="H98" s="5">
        <f>C98*H94</f>
        <v>1655.0400000000002</v>
      </c>
      <c r="I98" s="5">
        <f>C98*I94</f>
        <v>1763.52</v>
      </c>
      <c r="J98" s="5">
        <f>C98*J94</f>
        <v>1883.52</v>
      </c>
      <c r="K98" s="5">
        <f>C98*K94</f>
        <v>1955.0400000000002</v>
      </c>
      <c r="P98" s="9">
        <v>1.49</v>
      </c>
      <c r="Q98" s="9">
        <v>2.5</v>
      </c>
      <c r="R98" s="9">
        <v>2.2599999999999998</v>
      </c>
      <c r="S98" s="9">
        <v>1.61</v>
      </c>
      <c r="T98" s="9">
        <v>2.96</v>
      </c>
    </row>
    <row r="99" spans="1:20" ht="30" customHeight="1" x14ac:dyDescent="0.3">
      <c r="A99" s="3" t="s">
        <v>18</v>
      </c>
      <c r="B99" s="3" t="s">
        <v>7</v>
      </c>
      <c r="C99" s="4" t="s">
        <v>8</v>
      </c>
      <c r="D99" s="5">
        <v>36.270000000000003</v>
      </c>
      <c r="E99" s="5">
        <f t="shared" ref="E99:E107" si="24">D99-4.44</f>
        <v>31.830000000000002</v>
      </c>
      <c r="F99" s="5">
        <f>E99+0.75</f>
        <v>32.58</v>
      </c>
      <c r="G99" s="5">
        <f t="shared" si="17"/>
        <v>29.619999999999997</v>
      </c>
      <c r="H99" s="5">
        <f t="shared" si="18"/>
        <v>28.009999999999998</v>
      </c>
      <c r="I99" s="5">
        <f t="shared" ref="I99:I107" si="25">H99+R99</f>
        <v>30.269999999999996</v>
      </c>
      <c r="J99" s="5">
        <f>I99+Q99</f>
        <v>32.769999999999996</v>
      </c>
      <c r="K99" s="5">
        <f>J99+P99</f>
        <v>34.26</v>
      </c>
      <c r="P99" s="9">
        <v>1.49</v>
      </c>
      <c r="Q99" s="9">
        <v>2.5</v>
      </c>
      <c r="R99" s="9">
        <v>2.2599999999999998</v>
      </c>
      <c r="S99" s="9">
        <v>1.61</v>
      </c>
      <c r="T99" s="9">
        <v>2.96</v>
      </c>
    </row>
    <row r="100" spans="1:20" ht="30" customHeight="1" x14ac:dyDescent="0.3">
      <c r="A100" s="7" t="s">
        <v>18</v>
      </c>
      <c r="B100" s="3" t="s">
        <v>9</v>
      </c>
      <c r="C100" s="4" t="s">
        <v>8</v>
      </c>
      <c r="D100" s="5">
        <v>33.68</v>
      </c>
      <c r="E100" s="5">
        <f t="shared" si="24"/>
        <v>29.24</v>
      </c>
      <c r="F100" s="5">
        <f t="shared" ref="F100:F107" si="26">E100+0.75</f>
        <v>29.99</v>
      </c>
      <c r="G100" s="5">
        <f t="shared" si="17"/>
        <v>27.029999999999998</v>
      </c>
      <c r="H100" s="5">
        <f t="shared" si="18"/>
        <v>25.419999999999998</v>
      </c>
      <c r="I100" s="5">
        <f t="shared" si="25"/>
        <v>27.68</v>
      </c>
      <c r="J100" s="5">
        <f t="shared" ref="J100:J107" si="27">I100+Q100</f>
        <v>30.18</v>
      </c>
      <c r="K100" s="5">
        <f t="shared" ref="K100:K107" si="28">J100+P100</f>
        <v>31.669999999999998</v>
      </c>
      <c r="P100" s="9">
        <v>1.49</v>
      </c>
      <c r="Q100" s="9">
        <v>2.5</v>
      </c>
      <c r="R100" s="9">
        <v>2.2599999999999998</v>
      </c>
      <c r="S100" s="9">
        <v>1.61</v>
      </c>
      <c r="T100" s="9">
        <v>2.96</v>
      </c>
    </row>
    <row r="101" spans="1:20" ht="30" customHeight="1" x14ac:dyDescent="0.3">
      <c r="A101" s="3" t="s">
        <v>18</v>
      </c>
      <c r="B101" s="3" t="s">
        <v>10</v>
      </c>
      <c r="C101" s="4" t="s">
        <v>8</v>
      </c>
      <c r="D101" s="5">
        <v>30.1</v>
      </c>
      <c r="E101" s="5">
        <f t="shared" si="24"/>
        <v>25.66</v>
      </c>
      <c r="F101" s="5">
        <f t="shared" si="26"/>
        <v>26.41</v>
      </c>
      <c r="G101" s="5">
        <f t="shared" si="17"/>
        <v>23.45</v>
      </c>
      <c r="H101" s="5">
        <f t="shared" si="18"/>
        <v>21.84</v>
      </c>
      <c r="I101" s="5">
        <f t="shared" si="25"/>
        <v>24.1</v>
      </c>
      <c r="J101" s="5">
        <f t="shared" si="27"/>
        <v>26.6</v>
      </c>
      <c r="K101" s="5">
        <f t="shared" si="28"/>
        <v>28.09</v>
      </c>
      <c r="P101" s="9">
        <v>1.49</v>
      </c>
      <c r="Q101" s="9">
        <v>2.5</v>
      </c>
      <c r="R101" s="9">
        <v>2.2599999999999998</v>
      </c>
      <c r="S101" s="9">
        <v>1.61</v>
      </c>
      <c r="T101" s="9">
        <v>2.96</v>
      </c>
    </row>
    <row r="102" spans="1:20" ht="30" customHeight="1" x14ac:dyDescent="0.3">
      <c r="A102" s="3" t="s">
        <v>18</v>
      </c>
      <c r="B102" s="3" t="s">
        <v>11</v>
      </c>
      <c r="C102" s="4" t="s">
        <v>8</v>
      </c>
      <c r="D102" s="5">
        <v>33.72</v>
      </c>
      <c r="E102" s="5">
        <f t="shared" si="24"/>
        <v>29.279999999999998</v>
      </c>
      <c r="F102" s="5">
        <f t="shared" si="26"/>
        <v>30.029999999999998</v>
      </c>
      <c r="G102" s="5">
        <f t="shared" si="17"/>
        <v>27.069999999999997</v>
      </c>
      <c r="H102" s="5">
        <f t="shared" si="18"/>
        <v>25.459999999999997</v>
      </c>
      <c r="I102" s="5">
        <f t="shared" si="25"/>
        <v>27.72</v>
      </c>
      <c r="J102" s="5">
        <f t="shared" si="27"/>
        <v>30.22</v>
      </c>
      <c r="K102" s="5">
        <f t="shared" si="28"/>
        <v>31.709999999999997</v>
      </c>
      <c r="P102" s="9">
        <v>1.49</v>
      </c>
      <c r="Q102" s="9">
        <v>2.5</v>
      </c>
      <c r="R102" s="9">
        <v>2.2599999999999998</v>
      </c>
      <c r="S102" s="9">
        <v>1.61</v>
      </c>
      <c r="T102" s="9">
        <v>2.96</v>
      </c>
    </row>
    <row r="103" spans="1:20" ht="30" customHeight="1" x14ac:dyDescent="0.3">
      <c r="A103" s="3" t="s">
        <v>18</v>
      </c>
      <c r="B103" s="3" t="s">
        <v>12</v>
      </c>
      <c r="C103" s="4" t="s">
        <v>8</v>
      </c>
      <c r="D103" s="5">
        <v>35.83</v>
      </c>
      <c r="E103" s="5">
        <f t="shared" si="24"/>
        <v>31.389999999999997</v>
      </c>
      <c r="F103" s="5">
        <f t="shared" si="26"/>
        <v>32.14</v>
      </c>
      <c r="G103" s="5">
        <f t="shared" si="17"/>
        <v>29.18</v>
      </c>
      <c r="H103" s="5">
        <f t="shared" si="18"/>
        <v>27.57</v>
      </c>
      <c r="I103" s="5">
        <f t="shared" si="25"/>
        <v>29.83</v>
      </c>
      <c r="J103" s="5">
        <f t="shared" si="27"/>
        <v>32.33</v>
      </c>
      <c r="K103" s="5">
        <f t="shared" si="28"/>
        <v>33.82</v>
      </c>
      <c r="P103" s="9">
        <v>1.49</v>
      </c>
      <c r="Q103" s="9">
        <v>2.5</v>
      </c>
      <c r="R103" s="9">
        <v>2.2599999999999998</v>
      </c>
      <c r="S103" s="9">
        <v>1.61</v>
      </c>
      <c r="T103" s="9">
        <v>2.96</v>
      </c>
    </row>
    <row r="104" spans="1:20" ht="30" customHeight="1" x14ac:dyDescent="0.3">
      <c r="A104" s="3" t="s">
        <v>18</v>
      </c>
      <c r="B104" s="3" t="s">
        <v>13</v>
      </c>
      <c r="C104" s="4" t="s">
        <v>8</v>
      </c>
      <c r="D104" s="5">
        <v>35.65</v>
      </c>
      <c r="E104" s="5">
        <f t="shared" si="24"/>
        <v>31.209999999999997</v>
      </c>
      <c r="F104" s="5">
        <f t="shared" si="26"/>
        <v>31.959999999999997</v>
      </c>
      <c r="G104" s="5">
        <f t="shared" si="17"/>
        <v>28.999999999999996</v>
      </c>
      <c r="H104" s="5">
        <f t="shared" si="18"/>
        <v>27.389999999999997</v>
      </c>
      <c r="I104" s="5">
        <f t="shared" si="25"/>
        <v>29.65</v>
      </c>
      <c r="J104" s="5">
        <f t="shared" si="27"/>
        <v>32.15</v>
      </c>
      <c r="K104" s="5">
        <f t="shared" si="28"/>
        <v>33.64</v>
      </c>
      <c r="P104" s="9">
        <v>1.49</v>
      </c>
      <c r="Q104" s="9">
        <v>2.5</v>
      </c>
      <c r="R104" s="9">
        <v>2.2599999999999998</v>
      </c>
      <c r="S104" s="9">
        <v>1.61</v>
      </c>
      <c r="T104" s="9">
        <v>2.96</v>
      </c>
    </row>
    <row r="105" spans="1:20" ht="30" customHeight="1" x14ac:dyDescent="0.3">
      <c r="A105" s="3" t="s">
        <v>18</v>
      </c>
      <c r="B105" s="3" t="s">
        <v>14</v>
      </c>
      <c r="C105" s="4" t="s">
        <v>8</v>
      </c>
      <c r="D105" s="5">
        <v>35.64</v>
      </c>
      <c r="E105" s="5">
        <f t="shared" si="24"/>
        <v>31.2</v>
      </c>
      <c r="F105" s="5">
        <f t="shared" si="26"/>
        <v>31.95</v>
      </c>
      <c r="G105" s="5">
        <f t="shared" ref="G105:G107" si="29">F105-T105</f>
        <v>28.99</v>
      </c>
      <c r="H105" s="5">
        <f t="shared" ref="H105:H107" si="30">G105-S105</f>
        <v>27.38</v>
      </c>
      <c r="I105" s="5">
        <f t="shared" si="25"/>
        <v>29.64</v>
      </c>
      <c r="J105" s="5">
        <f t="shared" si="27"/>
        <v>32.14</v>
      </c>
      <c r="K105" s="5">
        <f t="shared" si="28"/>
        <v>33.630000000000003</v>
      </c>
      <c r="P105" s="9">
        <v>1.49</v>
      </c>
      <c r="Q105" s="9">
        <v>2.5</v>
      </c>
      <c r="R105" s="9">
        <v>2.2599999999999998</v>
      </c>
      <c r="S105" s="9">
        <v>1.61</v>
      </c>
      <c r="T105" s="9">
        <v>2.96</v>
      </c>
    </row>
    <row r="106" spans="1:20" ht="30" customHeight="1" x14ac:dyDescent="0.3">
      <c r="A106" s="3" t="s">
        <v>18</v>
      </c>
      <c r="B106" s="3" t="s">
        <v>15</v>
      </c>
      <c r="C106" s="4" t="s">
        <v>8</v>
      </c>
      <c r="D106" s="5">
        <v>42.87</v>
      </c>
      <c r="E106" s="5">
        <f t="shared" si="24"/>
        <v>38.43</v>
      </c>
      <c r="F106" s="5">
        <f t="shared" si="26"/>
        <v>39.18</v>
      </c>
      <c r="G106" s="5">
        <f t="shared" si="29"/>
        <v>36.22</v>
      </c>
      <c r="H106" s="5">
        <f t="shared" si="30"/>
        <v>34.61</v>
      </c>
      <c r="I106" s="5">
        <f t="shared" si="25"/>
        <v>36.869999999999997</v>
      </c>
      <c r="J106" s="5">
        <f t="shared" si="27"/>
        <v>39.369999999999997</v>
      </c>
      <c r="K106" s="5">
        <f t="shared" si="28"/>
        <v>40.86</v>
      </c>
      <c r="P106" s="9">
        <v>1.49</v>
      </c>
      <c r="Q106" s="9">
        <v>2.5</v>
      </c>
      <c r="R106" s="9">
        <v>2.2599999999999998</v>
      </c>
      <c r="S106" s="9">
        <v>1.61</v>
      </c>
      <c r="T106" s="9">
        <v>2.96</v>
      </c>
    </row>
    <row r="107" spans="1:20" ht="30" customHeight="1" x14ac:dyDescent="0.3">
      <c r="A107" s="3" t="s">
        <v>18</v>
      </c>
      <c r="B107" s="3" t="s">
        <v>16</v>
      </c>
      <c r="C107" s="4" t="s">
        <v>8</v>
      </c>
      <c r="D107" s="5">
        <v>42.74</v>
      </c>
      <c r="E107" s="5">
        <f t="shared" si="24"/>
        <v>38.300000000000004</v>
      </c>
      <c r="F107" s="5">
        <f t="shared" si="26"/>
        <v>39.050000000000004</v>
      </c>
      <c r="G107" s="5">
        <f t="shared" si="29"/>
        <v>36.090000000000003</v>
      </c>
      <c r="H107" s="5">
        <f t="shared" si="30"/>
        <v>34.480000000000004</v>
      </c>
      <c r="I107" s="5">
        <f t="shared" si="25"/>
        <v>36.74</v>
      </c>
      <c r="J107" s="5">
        <f t="shared" si="27"/>
        <v>39.24</v>
      </c>
      <c r="K107" s="5">
        <f t="shared" si="28"/>
        <v>40.730000000000004</v>
      </c>
      <c r="P107" s="9">
        <v>1.49</v>
      </c>
      <c r="Q107" s="9">
        <v>2.5</v>
      </c>
      <c r="R107" s="9">
        <v>2.2599999999999998</v>
      </c>
      <c r="S107" s="9">
        <v>1.61</v>
      </c>
      <c r="T107" s="9">
        <v>2.96</v>
      </c>
    </row>
  </sheetData>
  <sheetProtection algorithmName="SHA-512" hashValue="qvk5xrjtxNDmwLhlR1tyRt5NhXi6gwhYMJoSdZzvj9t5YMrjMMj7rTjBTa7ltilG9WTSgTA41lJ4vj5pduc5fA==" saltValue="OpxXdTPbqI/GQf0r9yKolg==" spinCount="100000" sheet="1" selectLockedCells="1" autoFilter="0" selectUnlockedCells="1"/>
  <mergeCells count="7">
    <mergeCell ref="A1:K1"/>
    <mergeCell ref="A5:K5"/>
    <mergeCell ref="A6:K6"/>
    <mergeCell ref="A7:K7"/>
    <mergeCell ref="A2:K2"/>
    <mergeCell ref="A3:K3"/>
    <mergeCell ref="A4:K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E9462-BA49-46F9-92B0-841604C02A5E}">
  <dimension ref="A1:T107"/>
  <sheetViews>
    <sheetView topLeftCell="A46" workbookViewId="0">
      <selection activeCell="T5" sqref="P1:T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10" width="21.7265625" style="1" customWidth="1"/>
    <col min="11" max="11" width="17.1796875" style="1" customWidth="1"/>
    <col min="12" max="15" width="8.7265625" style="1"/>
    <col min="16" max="16" width="0" style="1" hidden="1" customWidth="1"/>
    <col min="17" max="17" width="14.453125" style="1" hidden="1" customWidth="1"/>
    <col min="18" max="18" width="14.7265625" style="1" hidden="1" customWidth="1"/>
    <col min="19" max="19" width="11.7265625" style="1" hidden="1" customWidth="1"/>
    <col min="20" max="20" width="7" style="1" hidden="1" customWidth="1"/>
    <col min="21" max="21" width="7.90625" style="1" customWidth="1"/>
    <col min="22" max="16384" width="8.7265625" style="1"/>
  </cols>
  <sheetData>
    <row r="1" spans="1:20" ht="92" customHeight="1" x14ac:dyDescent="0.3">
      <c r="A1" s="28"/>
      <c r="B1" s="29"/>
      <c r="C1" s="29"/>
      <c r="D1" s="29"/>
      <c r="E1" s="29"/>
      <c r="F1" s="29"/>
      <c r="G1" s="29"/>
      <c r="H1" s="29"/>
      <c r="I1" s="29"/>
      <c r="J1" s="29"/>
      <c r="K1" s="30"/>
    </row>
    <row r="2" spans="1:20" ht="45.5" customHeight="1" x14ac:dyDescent="0.3">
      <c r="A2" s="31" t="s">
        <v>19</v>
      </c>
      <c r="B2" s="32"/>
      <c r="C2" s="32"/>
      <c r="D2" s="32"/>
      <c r="E2" s="32"/>
      <c r="F2" s="32"/>
      <c r="G2" s="32"/>
      <c r="H2" s="32"/>
      <c r="I2" s="32"/>
      <c r="J2" s="32"/>
      <c r="K2" s="33"/>
      <c r="L2" s="19"/>
    </row>
    <row r="3" spans="1:20" ht="26" customHeight="1" x14ac:dyDescent="0.3">
      <c r="A3" s="34" t="s">
        <v>42</v>
      </c>
      <c r="B3" s="35"/>
      <c r="C3" s="35"/>
      <c r="D3" s="35"/>
      <c r="E3" s="35"/>
      <c r="F3" s="35"/>
      <c r="G3" s="35"/>
      <c r="H3" s="35"/>
      <c r="I3" s="35"/>
      <c r="J3" s="35"/>
      <c r="K3" s="36"/>
      <c r="L3" s="19"/>
    </row>
    <row r="4" spans="1:20" ht="37" customHeight="1" x14ac:dyDescent="0.3">
      <c r="A4" s="25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7"/>
      <c r="L4" s="19"/>
    </row>
    <row r="5" spans="1:20" ht="46.5" customHeight="1" x14ac:dyDescent="0.3">
      <c r="A5" s="37" t="s">
        <v>40</v>
      </c>
      <c r="B5" s="38"/>
      <c r="C5" s="38"/>
      <c r="D5" s="38"/>
      <c r="E5" s="38"/>
      <c r="F5" s="38"/>
      <c r="G5" s="38"/>
      <c r="H5" s="38"/>
      <c r="I5" s="38"/>
      <c r="J5" s="38"/>
      <c r="K5" s="39"/>
    </row>
    <row r="6" spans="1:20" ht="46.5" customHeight="1" x14ac:dyDescent="0.3">
      <c r="A6" s="37" t="s">
        <v>41</v>
      </c>
      <c r="B6" s="38"/>
      <c r="C6" s="38"/>
      <c r="D6" s="38"/>
      <c r="E6" s="38"/>
      <c r="F6" s="38"/>
      <c r="G6" s="38"/>
      <c r="H6" s="38"/>
      <c r="I6" s="38"/>
      <c r="J6" s="38"/>
      <c r="K6" s="39"/>
    </row>
    <row r="7" spans="1:20" ht="46.5" customHeight="1" x14ac:dyDescent="0.3">
      <c r="A7" s="25" t="s">
        <v>29</v>
      </c>
      <c r="B7" s="26"/>
      <c r="C7" s="26"/>
      <c r="D7" s="26"/>
      <c r="E7" s="26"/>
      <c r="F7" s="26"/>
      <c r="G7" s="26"/>
      <c r="H7" s="26"/>
      <c r="I7" s="26"/>
      <c r="J7" s="26"/>
      <c r="K7" s="27"/>
      <c r="T7" s="1" t="s">
        <v>24</v>
      </c>
    </row>
    <row r="8" spans="1:20" ht="46.5" x14ac:dyDescent="0.3">
      <c r="A8" s="1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20</v>
      </c>
      <c r="G8" s="12" t="s">
        <v>28</v>
      </c>
      <c r="H8" s="2" t="s">
        <v>35</v>
      </c>
      <c r="I8" s="2" t="s">
        <v>37</v>
      </c>
      <c r="J8" s="2" t="s">
        <v>39</v>
      </c>
      <c r="K8" s="2" t="s">
        <v>43</v>
      </c>
      <c r="P8" s="11">
        <v>45231</v>
      </c>
      <c r="Q8" s="11">
        <v>45175</v>
      </c>
      <c r="R8" s="11">
        <v>45175</v>
      </c>
      <c r="S8" s="11">
        <v>45140</v>
      </c>
      <c r="T8" s="11">
        <v>45108</v>
      </c>
    </row>
    <row r="9" spans="1:20" ht="30" customHeight="1" x14ac:dyDescent="0.3">
      <c r="A9" s="3" t="s">
        <v>6</v>
      </c>
      <c r="B9" s="3" t="s">
        <v>7</v>
      </c>
      <c r="C9" s="4" t="s">
        <v>8</v>
      </c>
      <c r="D9" s="5">
        <v>36.619999999999997</v>
      </c>
      <c r="E9" s="5">
        <f>D9-4.44</f>
        <v>32.18</v>
      </c>
      <c r="F9" s="5">
        <f>E9+0.75</f>
        <v>32.93</v>
      </c>
      <c r="G9" s="5">
        <f>F9-T9</f>
        <v>29.97</v>
      </c>
      <c r="H9" s="5">
        <f>G9-S9</f>
        <v>28.36</v>
      </c>
      <c r="I9" s="5">
        <f>H9+R9</f>
        <v>30.619999999999997</v>
      </c>
      <c r="J9" s="5">
        <f>I9+Q9</f>
        <v>33.119999999999997</v>
      </c>
      <c r="K9" s="5">
        <f>J9+P9</f>
        <v>34.61</v>
      </c>
      <c r="P9" s="9">
        <v>1.49</v>
      </c>
      <c r="Q9" s="9">
        <v>2.5</v>
      </c>
      <c r="R9" s="9">
        <v>2.2599999999999998</v>
      </c>
      <c r="S9" s="9">
        <v>1.61</v>
      </c>
      <c r="T9" s="9">
        <v>2.96</v>
      </c>
    </row>
    <row r="10" spans="1:20" ht="30" customHeight="1" x14ac:dyDescent="0.3">
      <c r="A10" s="3"/>
      <c r="B10" s="3"/>
      <c r="C10" s="4">
        <v>9</v>
      </c>
      <c r="D10" s="5">
        <f>D9*C10</f>
        <v>329.58</v>
      </c>
      <c r="E10" s="5">
        <f>E9*C10</f>
        <v>289.62</v>
      </c>
      <c r="F10" s="5">
        <f>C10*$F$9</f>
        <v>296.37</v>
      </c>
      <c r="G10" s="5">
        <f t="shared" ref="G10:G73" si="0">F10-T10</f>
        <v>293.41000000000003</v>
      </c>
      <c r="H10" s="5">
        <f>C10*H9</f>
        <v>255.24</v>
      </c>
      <c r="I10" s="5">
        <f>C10*I9</f>
        <v>275.58</v>
      </c>
      <c r="J10" s="5">
        <f>C10*J9</f>
        <v>298.08</v>
      </c>
      <c r="K10" s="5">
        <f>C10*K9</f>
        <v>311.49</v>
      </c>
      <c r="P10" s="9">
        <v>1.49</v>
      </c>
      <c r="Q10" s="9">
        <v>2.5</v>
      </c>
      <c r="R10" s="9">
        <v>2.2599999999999998</v>
      </c>
      <c r="S10" s="9">
        <v>1.61</v>
      </c>
      <c r="T10" s="9">
        <v>2.96</v>
      </c>
    </row>
    <row r="11" spans="1:20" ht="30" customHeight="1" x14ac:dyDescent="0.3">
      <c r="A11" s="3"/>
      <c r="B11" s="3"/>
      <c r="C11" s="4">
        <v>14</v>
      </c>
      <c r="D11" s="5">
        <f>D9*C11</f>
        <v>512.67999999999995</v>
      </c>
      <c r="E11" s="5">
        <f>E9*C11</f>
        <v>450.52</v>
      </c>
      <c r="F11" s="5">
        <f t="shared" ref="F11:F13" si="1">C11*$F$9</f>
        <v>461.02</v>
      </c>
      <c r="G11" s="5">
        <f t="shared" si="0"/>
        <v>458.06</v>
      </c>
      <c r="H11" s="5">
        <f>C11*H9</f>
        <v>397.03999999999996</v>
      </c>
      <c r="I11" s="5">
        <f>I9*C11</f>
        <v>428.67999999999995</v>
      </c>
      <c r="J11" s="5">
        <f>C11*J9</f>
        <v>463.67999999999995</v>
      </c>
      <c r="K11" s="5">
        <f>C11*K9</f>
        <v>484.53999999999996</v>
      </c>
      <c r="P11" s="9">
        <v>1.49</v>
      </c>
      <c r="Q11" s="9">
        <v>2.5</v>
      </c>
      <c r="R11" s="9">
        <v>2.2599999999999998</v>
      </c>
      <c r="S11" s="9">
        <v>1.61</v>
      </c>
      <c r="T11" s="9">
        <v>2.96</v>
      </c>
    </row>
    <row r="12" spans="1:20" ht="30" customHeight="1" x14ac:dyDescent="0.3">
      <c r="A12" s="3"/>
      <c r="B12" s="3"/>
      <c r="C12" s="4">
        <v>19</v>
      </c>
      <c r="D12" s="5">
        <f>D9*C12</f>
        <v>695.78</v>
      </c>
      <c r="E12" s="5">
        <f>E9*C12</f>
        <v>611.41999999999996</v>
      </c>
      <c r="F12" s="5">
        <f t="shared" si="1"/>
        <v>625.66999999999996</v>
      </c>
      <c r="G12" s="5">
        <f t="shared" si="0"/>
        <v>622.70999999999992</v>
      </c>
      <c r="H12" s="5">
        <f>C12*H9</f>
        <v>538.84</v>
      </c>
      <c r="I12" s="5">
        <f>C12*I9</f>
        <v>581.78</v>
      </c>
      <c r="J12" s="5">
        <f>C12*J9</f>
        <v>629.28</v>
      </c>
      <c r="K12" s="5">
        <f>C12*K9</f>
        <v>657.59</v>
      </c>
      <c r="P12" s="9">
        <v>1.49</v>
      </c>
      <c r="Q12" s="9">
        <v>2.5</v>
      </c>
      <c r="R12" s="9">
        <v>2.2599999999999998</v>
      </c>
      <c r="S12" s="9">
        <v>1.61</v>
      </c>
      <c r="T12" s="9">
        <v>2.96</v>
      </c>
    </row>
    <row r="13" spans="1:20" ht="30" customHeight="1" x14ac:dyDescent="0.3">
      <c r="A13" s="3"/>
      <c r="B13" s="3"/>
      <c r="C13" s="4">
        <v>48</v>
      </c>
      <c r="D13" s="5">
        <f>D9*C13</f>
        <v>1757.7599999999998</v>
      </c>
      <c r="E13" s="5">
        <f>E9*C13</f>
        <v>1544.6399999999999</v>
      </c>
      <c r="F13" s="5">
        <f t="shared" si="1"/>
        <v>1580.6399999999999</v>
      </c>
      <c r="G13" s="5">
        <f t="shared" si="0"/>
        <v>1577.6799999999998</v>
      </c>
      <c r="H13" s="5">
        <f>C13*H9</f>
        <v>1361.28</v>
      </c>
      <c r="I13" s="5">
        <f>C13*I9</f>
        <v>1469.7599999999998</v>
      </c>
      <c r="J13" s="5">
        <f>C13*J9</f>
        <v>1589.7599999999998</v>
      </c>
      <c r="K13" s="5">
        <f>C13*K9</f>
        <v>1661.28</v>
      </c>
      <c r="P13" s="9">
        <v>1.49</v>
      </c>
      <c r="Q13" s="9">
        <v>2.5</v>
      </c>
      <c r="R13" s="9">
        <v>2.2599999999999998</v>
      </c>
      <c r="S13" s="9">
        <v>1.61</v>
      </c>
      <c r="T13" s="9">
        <v>2.96</v>
      </c>
    </row>
    <row r="14" spans="1:20" ht="30" customHeight="1" x14ac:dyDescent="0.3">
      <c r="A14" s="3" t="s">
        <v>6</v>
      </c>
      <c r="B14" s="3" t="s">
        <v>9</v>
      </c>
      <c r="C14" s="4" t="s">
        <v>8</v>
      </c>
      <c r="D14" s="5">
        <v>36.630000000000003</v>
      </c>
      <c r="E14" s="5">
        <f>D14-4.44</f>
        <v>32.190000000000005</v>
      </c>
      <c r="F14" s="5">
        <f>E14+0.75</f>
        <v>32.940000000000005</v>
      </c>
      <c r="G14" s="5">
        <f t="shared" si="0"/>
        <v>29.980000000000004</v>
      </c>
      <c r="H14" s="5">
        <f t="shared" ref="H14:H69" si="2">G14-S14</f>
        <v>28.370000000000005</v>
      </c>
      <c r="I14" s="5">
        <f>H14+R14</f>
        <v>30.630000000000003</v>
      </c>
      <c r="J14" s="5">
        <f>I14+Q14</f>
        <v>33.130000000000003</v>
      </c>
      <c r="K14" s="5">
        <f>J14+P14</f>
        <v>34.620000000000005</v>
      </c>
      <c r="P14" s="9">
        <v>1.49</v>
      </c>
      <c r="Q14" s="9">
        <v>2.5</v>
      </c>
      <c r="R14" s="9">
        <v>2.2599999999999998</v>
      </c>
      <c r="S14" s="9">
        <v>1.61</v>
      </c>
      <c r="T14" s="9">
        <v>2.96</v>
      </c>
    </row>
    <row r="15" spans="1:20" ht="30" customHeight="1" x14ac:dyDescent="0.3">
      <c r="A15" s="3"/>
      <c r="B15" s="3"/>
      <c r="C15" s="4">
        <v>9</v>
      </c>
      <c r="D15" s="5">
        <f>D14*C15</f>
        <v>329.67</v>
      </c>
      <c r="E15" s="5">
        <f>E14*C15</f>
        <v>289.71000000000004</v>
      </c>
      <c r="F15" s="5">
        <f>C15*$F$14</f>
        <v>296.46000000000004</v>
      </c>
      <c r="G15" s="5">
        <f t="shared" si="0"/>
        <v>293.50000000000006</v>
      </c>
      <c r="H15" s="5">
        <f>C15*H14</f>
        <v>255.33000000000004</v>
      </c>
      <c r="I15" s="5">
        <f>C15*I14</f>
        <v>275.67</v>
      </c>
      <c r="J15" s="5">
        <f>C15*J14</f>
        <v>298.17</v>
      </c>
      <c r="K15" s="5">
        <f>C15*K14</f>
        <v>311.58000000000004</v>
      </c>
      <c r="P15" s="9">
        <v>1.49</v>
      </c>
      <c r="Q15" s="9">
        <v>2.5</v>
      </c>
      <c r="R15" s="9">
        <v>2.2599999999999998</v>
      </c>
      <c r="S15" s="9">
        <v>1.61</v>
      </c>
      <c r="T15" s="9">
        <v>2.96</v>
      </c>
    </row>
    <row r="16" spans="1:20" ht="30" customHeight="1" x14ac:dyDescent="0.3">
      <c r="A16" s="3"/>
      <c r="B16" s="3"/>
      <c r="C16" s="4">
        <v>14</v>
      </c>
      <c r="D16" s="5">
        <f>D14*C16</f>
        <v>512.82000000000005</v>
      </c>
      <c r="E16" s="5">
        <f>E14*C16</f>
        <v>450.66000000000008</v>
      </c>
      <c r="F16" s="5">
        <f t="shared" ref="F16:F18" si="3">C16*$F$14</f>
        <v>461.16000000000008</v>
      </c>
      <c r="G16" s="5">
        <f t="shared" si="0"/>
        <v>458.2000000000001</v>
      </c>
      <c r="H16" s="5">
        <f>C16*H14</f>
        <v>397.18000000000006</v>
      </c>
      <c r="I16" s="5">
        <f>C16*I14</f>
        <v>428.82000000000005</v>
      </c>
      <c r="J16" s="5">
        <f>C16*J14</f>
        <v>463.82000000000005</v>
      </c>
      <c r="K16" s="5">
        <f>C16*K14</f>
        <v>484.68000000000006</v>
      </c>
      <c r="P16" s="9">
        <v>1.49</v>
      </c>
      <c r="Q16" s="9">
        <v>2.5</v>
      </c>
      <c r="R16" s="9">
        <v>2.2599999999999998</v>
      </c>
      <c r="S16" s="9">
        <v>1.61</v>
      </c>
      <c r="T16" s="9">
        <v>2.96</v>
      </c>
    </row>
    <row r="17" spans="1:20" ht="30" customHeight="1" x14ac:dyDescent="0.3">
      <c r="A17" s="3"/>
      <c r="B17" s="3"/>
      <c r="C17" s="4">
        <v>19</v>
      </c>
      <c r="D17" s="5">
        <f>D14*C17</f>
        <v>695.97</v>
      </c>
      <c r="E17" s="5">
        <f>E14*C17</f>
        <v>611.61000000000013</v>
      </c>
      <c r="F17" s="5">
        <f t="shared" si="3"/>
        <v>625.86000000000013</v>
      </c>
      <c r="G17" s="5">
        <f t="shared" si="0"/>
        <v>622.90000000000009</v>
      </c>
      <c r="H17" s="5">
        <f>C17*H14</f>
        <v>539.03000000000009</v>
      </c>
      <c r="I17" s="5">
        <f>C17*I14</f>
        <v>581.97</v>
      </c>
      <c r="J17" s="5">
        <f>C17*J14</f>
        <v>629.47</v>
      </c>
      <c r="K17" s="5">
        <f>C17*K14</f>
        <v>657.78000000000009</v>
      </c>
      <c r="P17" s="9">
        <v>1.49</v>
      </c>
      <c r="Q17" s="9">
        <v>2.5</v>
      </c>
      <c r="R17" s="9">
        <v>2.2599999999999998</v>
      </c>
      <c r="S17" s="9">
        <v>1.61</v>
      </c>
      <c r="T17" s="9">
        <v>2.96</v>
      </c>
    </row>
    <row r="18" spans="1:20" ht="30" customHeight="1" x14ac:dyDescent="0.3">
      <c r="A18" s="3"/>
      <c r="B18" s="3"/>
      <c r="C18" s="4">
        <v>48</v>
      </c>
      <c r="D18" s="5">
        <f>D14*C18</f>
        <v>1758.2400000000002</v>
      </c>
      <c r="E18" s="5">
        <f>E14*C18</f>
        <v>1545.1200000000003</v>
      </c>
      <c r="F18" s="5">
        <f t="shared" si="3"/>
        <v>1581.1200000000003</v>
      </c>
      <c r="G18" s="5">
        <f t="shared" si="0"/>
        <v>1578.1600000000003</v>
      </c>
      <c r="H18" s="5">
        <f>C18*H14</f>
        <v>1361.7600000000002</v>
      </c>
      <c r="I18" s="5">
        <f>C18*I14</f>
        <v>1470.2400000000002</v>
      </c>
      <c r="J18" s="5">
        <f>C18*J14</f>
        <v>1590.2400000000002</v>
      </c>
      <c r="K18" s="5">
        <f>K14*C18</f>
        <v>1661.7600000000002</v>
      </c>
      <c r="P18" s="9">
        <v>1.49</v>
      </c>
      <c r="Q18" s="9">
        <v>2.5</v>
      </c>
      <c r="R18" s="9">
        <v>2.2599999999999998</v>
      </c>
      <c r="S18" s="9">
        <v>1.61</v>
      </c>
      <c r="T18" s="9">
        <v>2.96</v>
      </c>
    </row>
    <row r="19" spans="1:20" ht="30" customHeight="1" x14ac:dyDescent="0.3">
      <c r="A19" s="3" t="s">
        <v>6</v>
      </c>
      <c r="B19" s="3" t="s">
        <v>10</v>
      </c>
      <c r="C19" s="4" t="s">
        <v>8</v>
      </c>
      <c r="D19" s="5">
        <v>36.299999999999997</v>
      </c>
      <c r="E19" s="5">
        <f>D19-4.44</f>
        <v>31.859999999999996</v>
      </c>
      <c r="F19" s="5">
        <f>E19+0.65</f>
        <v>32.51</v>
      </c>
      <c r="G19" s="5">
        <f t="shared" si="0"/>
        <v>29.549999999999997</v>
      </c>
      <c r="H19" s="5">
        <f t="shared" si="2"/>
        <v>27.939999999999998</v>
      </c>
      <c r="I19" s="5">
        <f>H19+R19</f>
        <v>30.199999999999996</v>
      </c>
      <c r="J19" s="5">
        <f>I19+Q19</f>
        <v>32.699999999999996</v>
      </c>
      <c r="K19" s="5">
        <f>J19+P19</f>
        <v>34.19</v>
      </c>
      <c r="P19" s="9">
        <v>1.49</v>
      </c>
      <c r="Q19" s="9">
        <v>2.5</v>
      </c>
      <c r="R19" s="9">
        <v>2.2599999999999998</v>
      </c>
      <c r="S19" s="9">
        <v>1.61</v>
      </c>
      <c r="T19" s="9">
        <v>2.96</v>
      </c>
    </row>
    <row r="20" spans="1:20" ht="30" customHeight="1" x14ac:dyDescent="0.3">
      <c r="A20" s="3"/>
      <c r="B20" s="3"/>
      <c r="C20" s="4">
        <v>9</v>
      </c>
      <c r="D20" s="5">
        <f>D19*C20</f>
        <v>326.7</v>
      </c>
      <c r="E20" s="5">
        <f>E19*C20</f>
        <v>286.73999999999995</v>
      </c>
      <c r="F20" s="5">
        <f>C20*$F$19</f>
        <v>292.58999999999997</v>
      </c>
      <c r="G20" s="5">
        <f t="shared" si="0"/>
        <v>289.63</v>
      </c>
      <c r="H20" s="5">
        <f>C20*H19</f>
        <v>251.45999999999998</v>
      </c>
      <c r="I20" s="5">
        <f>C20*I19</f>
        <v>271.79999999999995</v>
      </c>
      <c r="J20" s="5">
        <f>C20*J19</f>
        <v>294.29999999999995</v>
      </c>
      <c r="K20" s="5">
        <f>C20*K19</f>
        <v>307.70999999999998</v>
      </c>
      <c r="P20" s="9">
        <v>1.49</v>
      </c>
      <c r="Q20" s="9">
        <v>2.5</v>
      </c>
      <c r="R20" s="9">
        <v>2.2599999999999998</v>
      </c>
      <c r="S20" s="9">
        <v>1.61</v>
      </c>
      <c r="T20" s="9">
        <v>2.96</v>
      </c>
    </row>
    <row r="21" spans="1:20" ht="30" customHeight="1" x14ac:dyDescent="0.3">
      <c r="A21" s="3"/>
      <c r="B21" s="3"/>
      <c r="C21" s="4">
        <v>14</v>
      </c>
      <c r="D21" s="5">
        <f>D19*C21</f>
        <v>508.19999999999993</v>
      </c>
      <c r="E21" s="5">
        <f>E19*C21</f>
        <v>446.03999999999996</v>
      </c>
      <c r="F21" s="5">
        <f t="shared" ref="F21:F23" si="4">C21*$F$19</f>
        <v>455.14</v>
      </c>
      <c r="G21" s="5">
        <f t="shared" si="0"/>
        <v>452.18</v>
      </c>
      <c r="H21" s="5">
        <f>C21*H19</f>
        <v>391.15999999999997</v>
      </c>
      <c r="I21" s="5">
        <f>C21*I19</f>
        <v>422.79999999999995</v>
      </c>
      <c r="J21" s="5">
        <f>C21*J19</f>
        <v>457.79999999999995</v>
      </c>
      <c r="K21" s="5">
        <f>C21*K19</f>
        <v>478.65999999999997</v>
      </c>
      <c r="P21" s="9">
        <v>1.49</v>
      </c>
      <c r="Q21" s="9">
        <v>2.5</v>
      </c>
      <c r="R21" s="9">
        <v>2.2599999999999998</v>
      </c>
      <c r="S21" s="9">
        <v>1.61</v>
      </c>
      <c r="T21" s="9">
        <v>2.96</v>
      </c>
    </row>
    <row r="22" spans="1:20" ht="30" customHeight="1" x14ac:dyDescent="0.3">
      <c r="A22" s="3"/>
      <c r="B22" s="3"/>
      <c r="C22" s="4">
        <v>19</v>
      </c>
      <c r="D22" s="5">
        <f>D19*C22</f>
        <v>689.69999999999993</v>
      </c>
      <c r="E22" s="5">
        <f>E19*C22</f>
        <v>605.33999999999992</v>
      </c>
      <c r="F22" s="5">
        <f t="shared" si="4"/>
        <v>617.68999999999994</v>
      </c>
      <c r="G22" s="5">
        <f t="shared" si="0"/>
        <v>614.7299999999999</v>
      </c>
      <c r="H22" s="5">
        <f>C22*H19</f>
        <v>530.8599999999999</v>
      </c>
      <c r="I22" s="5">
        <f>C22*I19</f>
        <v>573.79999999999995</v>
      </c>
      <c r="J22" s="5">
        <f>C22*J19</f>
        <v>621.29999999999995</v>
      </c>
      <c r="K22" s="5">
        <f>C22*K19</f>
        <v>649.6099999999999</v>
      </c>
      <c r="P22" s="9">
        <v>1.49</v>
      </c>
      <c r="Q22" s="9">
        <v>2.5</v>
      </c>
      <c r="R22" s="9">
        <v>2.2599999999999998</v>
      </c>
      <c r="S22" s="9">
        <v>1.61</v>
      </c>
      <c r="T22" s="9">
        <v>2.96</v>
      </c>
    </row>
    <row r="23" spans="1:20" ht="30" customHeight="1" x14ac:dyDescent="0.3">
      <c r="A23" s="3"/>
      <c r="B23" s="3"/>
      <c r="C23" s="4">
        <v>48</v>
      </c>
      <c r="D23" s="5">
        <f>D19*C23</f>
        <v>1742.3999999999999</v>
      </c>
      <c r="E23" s="5">
        <f>E19*C23</f>
        <v>1529.2799999999997</v>
      </c>
      <c r="F23" s="5">
        <f t="shared" si="4"/>
        <v>1560.48</v>
      </c>
      <c r="G23" s="5">
        <f t="shared" si="0"/>
        <v>1557.52</v>
      </c>
      <c r="H23" s="5">
        <f>C23*H19</f>
        <v>1341.12</v>
      </c>
      <c r="I23" s="5">
        <f>C23*I19</f>
        <v>1449.6</v>
      </c>
      <c r="J23" s="5">
        <f>C23*J19</f>
        <v>1569.6</v>
      </c>
      <c r="K23" s="5">
        <f>C23*K19</f>
        <v>1641.12</v>
      </c>
      <c r="P23" s="9">
        <v>1.49</v>
      </c>
      <c r="Q23" s="9">
        <v>2.5</v>
      </c>
      <c r="R23" s="9">
        <v>2.2599999999999998</v>
      </c>
      <c r="S23" s="9">
        <v>1.61</v>
      </c>
      <c r="T23" s="9">
        <v>2.96</v>
      </c>
    </row>
    <row r="24" spans="1:20" ht="30" customHeight="1" x14ac:dyDescent="0.3">
      <c r="A24" s="3" t="s">
        <v>6</v>
      </c>
      <c r="B24" s="3" t="s">
        <v>11</v>
      </c>
      <c r="C24" s="4" t="s">
        <v>8</v>
      </c>
      <c r="D24" s="5">
        <v>36.67</v>
      </c>
      <c r="E24" s="5">
        <f>D24-4.44</f>
        <v>32.230000000000004</v>
      </c>
      <c r="F24" s="5">
        <f>E24+0.75</f>
        <v>32.980000000000004</v>
      </c>
      <c r="G24" s="5">
        <f t="shared" si="0"/>
        <v>30.020000000000003</v>
      </c>
      <c r="H24" s="5">
        <f t="shared" si="2"/>
        <v>28.410000000000004</v>
      </c>
      <c r="I24" s="5">
        <f>H24+R24</f>
        <v>30.67</v>
      </c>
      <c r="J24" s="5">
        <f>I24+Q24</f>
        <v>33.17</v>
      </c>
      <c r="K24" s="5">
        <f>J24+P24</f>
        <v>34.660000000000004</v>
      </c>
      <c r="P24" s="9">
        <v>1.49</v>
      </c>
      <c r="Q24" s="9">
        <v>2.5</v>
      </c>
      <c r="R24" s="9">
        <v>2.2599999999999998</v>
      </c>
      <c r="S24" s="9">
        <v>1.61</v>
      </c>
      <c r="T24" s="9">
        <v>2.96</v>
      </c>
    </row>
    <row r="25" spans="1:20" ht="30" customHeight="1" x14ac:dyDescent="0.3">
      <c r="A25" s="3"/>
      <c r="B25" s="3"/>
      <c r="C25" s="4">
        <v>9</v>
      </c>
      <c r="D25" s="5">
        <f>D24*C25</f>
        <v>330.03000000000003</v>
      </c>
      <c r="E25" s="5">
        <f>E24*C25</f>
        <v>290.07000000000005</v>
      </c>
      <c r="F25" s="5">
        <f>C25*$F$24</f>
        <v>296.82000000000005</v>
      </c>
      <c r="G25" s="5">
        <f t="shared" si="0"/>
        <v>293.86000000000007</v>
      </c>
      <c r="H25" s="5">
        <f>C25*H24</f>
        <v>255.69000000000003</v>
      </c>
      <c r="I25" s="5">
        <f>C25*I24</f>
        <v>276.03000000000003</v>
      </c>
      <c r="J25" s="5">
        <f>C25*J24</f>
        <v>298.53000000000003</v>
      </c>
      <c r="K25" s="5">
        <f>C25*K24</f>
        <v>311.94000000000005</v>
      </c>
      <c r="P25" s="9">
        <v>1.49</v>
      </c>
      <c r="Q25" s="9">
        <v>2.5</v>
      </c>
      <c r="R25" s="9">
        <v>2.2599999999999998</v>
      </c>
      <c r="S25" s="9">
        <v>1.61</v>
      </c>
      <c r="T25" s="9">
        <v>2.96</v>
      </c>
    </row>
    <row r="26" spans="1:20" ht="30" customHeight="1" x14ac:dyDescent="0.3">
      <c r="A26" s="3"/>
      <c r="B26" s="3"/>
      <c r="C26" s="4">
        <v>14</v>
      </c>
      <c r="D26" s="5">
        <f>D24*C26</f>
        <v>513.38</v>
      </c>
      <c r="E26" s="5">
        <f>E24*C26</f>
        <v>451.22</v>
      </c>
      <c r="F26" s="5">
        <f t="shared" ref="F26:F28" si="5">C26*$F$24</f>
        <v>461.72</v>
      </c>
      <c r="G26" s="5">
        <f t="shared" si="0"/>
        <v>458.76000000000005</v>
      </c>
      <c r="H26" s="5">
        <f>C26*H24</f>
        <v>397.74000000000007</v>
      </c>
      <c r="I26" s="5">
        <f>C26*I24</f>
        <v>429.38</v>
      </c>
      <c r="J26" s="5">
        <f>C26*J24</f>
        <v>464.38</v>
      </c>
      <c r="K26" s="5">
        <f>C26*K24</f>
        <v>485.24000000000007</v>
      </c>
      <c r="P26" s="9">
        <v>1.49</v>
      </c>
      <c r="Q26" s="9">
        <v>2.5</v>
      </c>
      <c r="R26" s="9">
        <v>2.2599999999999998</v>
      </c>
      <c r="S26" s="9">
        <v>1.61</v>
      </c>
      <c r="T26" s="9">
        <v>2.96</v>
      </c>
    </row>
    <row r="27" spans="1:20" ht="30" customHeight="1" x14ac:dyDescent="0.3">
      <c r="A27" s="3"/>
      <c r="B27" s="3"/>
      <c r="C27" s="4">
        <v>19</v>
      </c>
      <c r="D27" s="5">
        <f>D24*C27</f>
        <v>696.73</v>
      </c>
      <c r="E27" s="5">
        <f>E24*C27</f>
        <v>612.37000000000012</v>
      </c>
      <c r="F27" s="5">
        <f t="shared" si="5"/>
        <v>626.62000000000012</v>
      </c>
      <c r="G27" s="5">
        <f t="shared" si="0"/>
        <v>623.66000000000008</v>
      </c>
      <c r="H27" s="5">
        <f>C27*H24</f>
        <v>539.79000000000008</v>
      </c>
      <c r="I27" s="5">
        <f>C27*I24</f>
        <v>582.73</v>
      </c>
      <c r="J27" s="5">
        <f>C27*J24</f>
        <v>630.23</v>
      </c>
      <c r="K27" s="5">
        <f>C27*K24</f>
        <v>658.54000000000008</v>
      </c>
      <c r="P27" s="9">
        <v>1.49</v>
      </c>
      <c r="Q27" s="9">
        <v>2.5</v>
      </c>
      <c r="R27" s="9">
        <v>2.2599999999999998</v>
      </c>
      <c r="S27" s="9">
        <v>1.61</v>
      </c>
      <c r="T27" s="9">
        <v>2.96</v>
      </c>
    </row>
    <row r="28" spans="1:20" ht="30" customHeight="1" x14ac:dyDescent="0.3">
      <c r="A28" s="3"/>
      <c r="B28" s="3"/>
      <c r="C28" s="4">
        <v>48</v>
      </c>
      <c r="D28" s="5">
        <f>D24*C28</f>
        <v>1760.16</v>
      </c>
      <c r="E28" s="5">
        <f>E24*C28</f>
        <v>1547.0400000000002</v>
      </c>
      <c r="F28" s="5">
        <f t="shared" si="5"/>
        <v>1583.0400000000002</v>
      </c>
      <c r="G28" s="5">
        <f t="shared" si="0"/>
        <v>1580.0800000000002</v>
      </c>
      <c r="H28" s="5">
        <f>C28*H24</f>
        <v>1363.6800000000003</v>
      </c>
      <c r="I28" s="5">
        <f>C28*I24</f>
        <v>1472.16</v>
      </c>
      <c r="J28" s="5">
        <f>C28*J24</f>
        <v>1592.16</v>
      </c>
      <c r="K28" s="5">
        <f>C28*K24</f>
        <v>1663.6800000000003</v>
      </c>
      <c r="P28" s="9">
        <v>1.49</v>
      </c>
      <c r="Q28" s="9">
        <v>2.5</v>
      </c>
      <c r="R28" s="9">
        <v>2.2599999999999998</v>
      </c>
      <c r="S28" s="9">
        <v>1.61</v>
      </c>
      <c r="T28" s="9">
        <v>2.96</v>
      </c>
    </row>
    <row r="29" spans="1:20" ht="30" customHeight="1" x14ac:dyDescent="0.3">
      <c r="A29" s="6" t="s">
        <v>6</v>
      </c>
      <c r="B29" s="3" t="s">
        <v>12</v>
      </c>
      <c r="C29" s="4" t="s">
        <v>8</v>
      </c>
      <c r="D29" s="5">
        <v>38.83</v>
      </c>
      <c r="E29" s="5">
        <f>D29-4.44</f>
        <v>34.39</v>
      </c>
      <c r="F29" s="5">
        <f>E29+0.75</f>
        <v>35.14</v>
      </c>
      <c r="G29" s="5">
        <f t="shared" si="0"/>
        <v>32.18</v>
      </c>
      <c r="H29" s="5">
        <f t="shared" si="2"/>
        <v>30.57</v>
      </c>
      <c r="I29" s="5">
        <f>H29+R29</f>
        <v>32.83</v>
      </c>
      <c r="J29" s="5">
        <f>I29+Q29</f>
        <v>35.33</v>
      </c>
      <c r="K29" s="5">
        <f>J29+P29</f>
        <v>36.82</v>
      </c>
      <c r="P29" s="9">
        <v>1.49</v>
      </c>
      <c r="Q29" s="9">
        <v>2.5</v>
      </c>
      <c r="R29" s="9">
        <v>2.2599999999999998</v>
      </c>
      <c r="S29" s="9">
        <v>1.61</v>
      </c>
      <c r="T29" s="9">
        <v>2.96</v>
      </c>
    </row>
    <row r="30" spans="1:20" ht="30" customHeight="1" x14ac:dyDescent="0.3">
      <c r="A30" s="3"/>
      <c r="B30" s="3"/>
      <c r="C30" s="4">
        <v>9</v>
      </c>
      <c r="D30" s="5">
        <f>D29*C30</f>
        <v>349.46999999999997</v>
      </c>
      <c r="E30" s="5">
        <f>E29*C30</f>
        <v>309.51</v>
      </c>
      <c r="F30" s="5">
        <f>C30*$F$29</f>
        <v>316.26</v>
      </c>
      <c r="G30" s="5">
        <f t="shared" si="0"/>
        <v>313.3</v>
      </c>
      <c r="H30" s="5">
        <f>C30*H29</f>
        <v>275.13</v>
      </c>
      <c r="I30" s="5">
        <f>C30*I29</f>
        <v>295.46999999999997</v>
      </c>
      <c r="J30" s="5">
        <f>C30*J29</f>
        <v>317.96999999999997</v>
      </c>
      <c r="K30" s="5">
        <f>C31*K29</f>
        <v>515.48</v>
      </c>
      <c r="P30" s="9">
        <v>1.49</v>
      </c>
      <c r="Q30" s="9">
        <v>2.5</v>
      </c>
      <c r="R30" s="9">
        <v>2.2599999999999998</v>
      </c>
      <c r="S30" s="9">
        <v>1.61</v>
      </c>
      <c r="T30" s="9">
        <v>2.96</v>
      </c>
    </row>
    <row r="31" spans="1:20" ht="30" customHeight="1" x14ac:dyDescent="0.3">
      <c r="A31" s="3"/>
      <c r="B31" s="3"/>
      <c r="C31" s="4">
        <v>14</v>
      </c>
      <c r="D31" s="5">
        <f>D29*C31</f>
        <v>543.62</v>
      </c>
      <c r="E31" s="5">
        <f>E29*C31</f>
        <v>481.46000000000004</v>
      </c>
      <c r="F31" s="5">
        <f t="shared" ref="F31:F33" si="6">C31*$F$29</f>
        <v>491.96000000000004</v>
      </c>
      <c r="G31" s="5">
        <f t="shared" si="0"/>
        <v>489.00000000000006</v>
      </c>
      <c r="H31" s="5">
        <f>C31*H29</f>
        <v>427.98</v>
      </c>
      <c r="I31" s="5">
        <f>C31*I29</f>
        <v>459.62</v>
      </c>
      <c r="J31" s="5">
        <f>C31*J29</f>
        <v>494.62</v>
      </c>
      <c r="K31" s="5">
        <f>C31*K29</f>
        <v>515.48</v>
      </c>
      <c r="P31" s="9">
        <v>1.49</v>
      </c>
      <c r="Q31" s="9">
        <v>2.5</v>
      </c>
      <c r="R31" s="9">
        <v>2.2599999999999998</v>
      </c>
      <c r="S31" s="9">
        <v>1.61</v>
      </c>
      <c r="T31" s="9">
        <v>2.96</v>
      </c>
    </row>
    <row r="32" spans="1:20" ht="30" customHeight="1" x14ac:dyDescent="0.3">
      <c r="A32" s="3"/>
      <c r="B32" s="3"/>
      <c r="C32" s="4">
        <v>19</v>
      </c>
      <c r="D32" s="5">
        <f>D29*C32</f>
        <v>737.77</v>
      </c>
      <c r="E32" s="5">
        <f>E29*C32</f>
        <v>653.41</v>
      </c>
      <c r="F32" s="5">
        <f t="shared" si="6"/>
        <v>667.66</v>
      </c>
      <c r="G32" s="5">
        <f t="shared" si="0"/>
        <v>664.69999999999993</v>
      </c>
      <c r="H32" s="5">
        <f>C32*H29</f>
        <v>580.83000000000004</v>
      </c>
      <c r="I32" s="5">
        <f>C31*I29</f>
        <v>459.62</v>
      </c>
      <c r="J32" s="5">
        <f>C32*J29</f>
        <v>671.27</v>
      </c>
      <c r="K32" s="5">
        <f>C32*K29</f>
        <v>699.58</v>
      </c>
      <c r="P32" s="9">
        <v>1.49</v>
      </c>
      <c r="Q32" s="9">
        <v>2.5</v>
      </c>
      <c r="R32" s="9">
        <v>2.2599999999999998</v>
      </c>
      <c r="S32" s="9">
        <v>1.61</v>
      </c>
      <c r="T32" s="9">
        <v>2.96</v>
      </c>
    </row>
    <row r="33" spans="1:20" ht="30" customHeight="1" x14ac:dyDescent="0.3">
      <c r="A33" s="3"/>
      <c r="B33" s="3"/>
      <c r="C33" s="4">
        <v>48</v>
      </c>
      <c r="D33" s="5">
        <f>D29*C33</f>
        <v>1863.84</v>
      </c>
      <c r="E33" s="5">
        <f>E29*C33</f>
        <v>1650.72</v>
      </c>
      <c r="F33" s="5">
        <f t="shared" si="6"/>
        <v>1686.72</v>
      </c>
      <c r="G33" s="5">
        <f t="shared" si="0"/>
        <v>1683.76</v>
      </c>
      <c r="H33" s="5">
        <f>C33*H29</f>
        <v>1467.3600000000001</v>
      </c>
      <c r="I33" s="5">
        <f>C33*I29</f>
        <v>1575.84</v>
      </c>
      <c r="J33" s="5">
        <f>C33*J29</f>
        <v>1695.84</v>
      </c>
      <c r="K33" s="5">
        <f>C33*K29</f>
        <v>1767.3600000000001</v>
      </c>
      <c r="P33" s="9">
        <v>1.49</v>
      </c>
      <c r="Q33" s="9">
        <v>2.5</v>
      </c>
      <c r="R33" s="9">
        <v>2.2599999999999998</v>
      </c>
      <c r="S33" s="9">
        <v>1.61</v>
      </c>
      <c r="T33" s="9">
        <v>2.96</v>
      </c>
    </row>
    <row r="34" spans="1:20" ht="30" customHeight="1" x14ac:dyDescent="0.3">
      <c r="A34" s="3" t="s">
        <v>6</v>
      </c>
      <c r="B34" s="3" t="s">
        <v>13</v>
      </c>
      <c r="C34" s="4" t="s">
        <v>8</v>
      </c>
      <c r="D34" s="5">
        <v>36.65</v>
      </c>
      <c r="E34" s="5">
        <f>D34-4.44</f>
        <v>32.21</v>
      </c>
      <c r="F34" s="5">
        <f>E34+0.75</f>
        <v>32.96</v>
      </c>
      <c r="G34" s="5">
        <f t="shared" si="0"/>
        <v>30</v>
      </c>
      <c r="H34" s="5">
        <f t="shared" si="2"/>
        <v>28.39</v>
      </c>
      <c r="I34" s="5">
        <f>H34+R34</f>
        <v>30.65</v>
      </c>
      <c r="J34" s="5">
        <f>I34+Q33</f>
        <v>33.15</v>
      </c>
      <c r="K34" s="5">
        <f>J34+P34</f>
        <v>34.64</v>
      </c>
      <c r="P34" s="9">
        <v>1.49</v>
      </c>
      <c r="Q34" s="9">
        <v>2.5</v>
      </c>
      <c r="R34" s="9">
        <v>2.2599999999999998</v>
      </c>
      <c r="S34" s="9">
        <v>1.61</v>
      </c>
      <c r="T34" s="9">
        <v>2.96</v>
      </c>
    </row>
    <row r="35" spans="1:20" ht="30" customHeight="1" x14ac:dyDescent="0.3">
      <c r="A35" s="3"/>
      <c r="B35" s="3"/>
      <c r="C35" s="4">
        <v>9</v>
      </c>
      <c r="D35" s="5">
        <f>D34*C35</f>
        <v>329.84999999999997</v>
      </c>
      <c r="E35" s="5">
        <f>E34*C35</f>
        <v>289.89</v>
      </c>
      <c r="F35" s="5">
        <f>C35*$F$34</f>
        <v>296.64</v>
      </c>
      <c r="G35" s="5">
        <f t="shared" si="0"/>
        <v>293.68</v>
      </c>
      <c r="H35" s="5">
        <f>C35*H34</f>
        <v>255.51</v>
      </c>
      <c r="I35" s="5">
        <f>C35*I34</f>
        <v>275.84999999999997</v>
      </c>
      <c r="J35" s="5">
        <f>C35*J34</f>
        <v>298.34999999999997</v>
      </c>
      <c r="K35" s="5">
        <f>C35*K34</f>
        <v>311.76</v>
      </c>
      <c r="P35" s="9">
        <v>1.49</v>
      </c>
      <c r="Q35" s="9">
        <v>2.5</v>
      </c>
      <c r="R35" s="9">
        <v>2.2599999999999998</v>
      </c>
      <c r="S35" s="9">
        <v>1.61</v>
      </c>
      <c r="T35" s="9">
        <v>2.96</v>
      </c>
    </row>
    <row r="36" spans="1:20" ht="30" customHeight="1" x14ac:dyDescent="0.3">
      <c r="A36" s="3"/>
      <c r="B36" s="3"/>
      <c r="C36" s="4">
        <v>14</v>
      </c>
      <c r="D36" s="5">
        <f>D34*C36</f>
        <v>513.1</v>
      </c>
      <c r="E36" s="5">
        <f>E34*C36</f>
        <v>450.94</v>
      </c>
      <c r="F36" s="5">
        <f t="shared" ref="F36:F38" si="7">C36*$F$34</f>
        <v>461.44</v>
      </c>
      <c r="G36" s="5">
        <f t="shared" si="0"/>
        <v>458.48</v>
      </c>
      <c r="H36" s="5">
        <f>C36*H34</f>
        <v>397.46000000000004</v>
      </c>
      <c r="I36" s="5">
        <f>C36*I34</f>
        <v>429.09999999999997</v>
      </c>
      <c r="J36" s="5">
        <f>C36*J34</f>
        <v>464.09999999999997</v>
      </c>
      <c r="K36" s="5">
        <f>C36*K34</f>
        <v>484.96000000000004</v>
      </c>
      <c r="P36" s="9">
        <v>1.49</v>
      </c>
      <c r="Q36" s="9">
        <v>2.5</v>
      </c>
      <c r="R36" s="9">
        <v>2.2599999999999998</v>
      </c>
      <c r="S36" s="9">
        <v>1.61</v>
      </c>
      <c r="T36" s="9">
        <v>2.96</v>
      </c>
    </row>
    <row r="37" spans="1:20" ht="30" customHeight="1" x14ac:dyDescent="0.3">
      <c r="A37" s="3"/>
      <c r="B37" s="3"/>
      <c r="C37" s="4">
        <v>19</v>
      </c>
      <c r="D37" s="5">
        <f>D34*C37</f>
        <v>696.35</v>
      </c>
      <c r="E37" s="5">
        <f>E34*C37</f>
        <v>611.99</v>
      </c>
      <c r="F37" s="5">
        <f t="shared" si="7"/>
        <v>626.24</v>
      </c>
      <c r="G37" s="5">
        <f t="shared" si="0"/>
        <v>623.28</v>
      </c>
      <c r="H37" s="5">
        <f>C37*H34</f>
        <v>539.41</v>
      </c>
      <c r="I37" s="5">
        <f>C36*I34</f>
        <v>429.09999999999997</v>
      </c>
      <c r="J37" s="5">
        <f>C37*J34</f>
        <v>629.85</v>
      </c>
      <c r="K37" s="5">
        <f>C37*K34</f>
        <v>658.16</v>
      </c>
      <c r="P37" s="9">
        <v>1.49</v>
      </c>
      <c r="Q37" s="9">
        <v>2.5</v>
      </c>
      <c r="R37" s="9">
        <v>2.2599999999999998</v>
      </c>
      <c r="S37" s="9">
        <v>1.61</v>
      </c>
      <c r="T37" s="9">
        <v>2.96</v>
      </c>
    </row>
    <row r="38" spans="1:20" ht="30" customHeight="1" x14ac:dyDescent="0.3">
      <c r="A38" s="3"/>
      <c r="B38" s="3"/>
      <c r="C38" s="4">
        <v>48</v>
      </c>
      <c r="D38" s="5">
        <f>D34*C38</f>
        <v>1759.1999999999998</v>
      </c>
      <c r="E38" s="5">
        <f>E34*C38</f>
        <v>1546.08</v>
      </c>
      <c r="F38" s="5">
        <f t="shared" si="7"/>
        <v>1582.08</v>
      </c>
      <c r="G38" s="5">
        <f t="shared" si="0"/>
        <v>1579.12</v>
      </c>
      <c r="H38" s="5">
        <f>C38*H34</f>
        <v>1362.72</v>
      </c>
      <c r="I38" s="5">
        <f>C38*I34</f>
        <v>1471.1999999999998</v>
      </c>
      <c r="J38" s="5">
        <f>C38*J34</f>
        <v>1591.1999999999998</v>
      </c>
      <c r="K38" s="5">
        <f>C38*K34</f>
        <v>1662.72</v>
      </c>
      <c r="P38" s="9">
        <v>1.49</v>
      </c>
      <c r="Q38" s="9">
        <v>2.5</v>
      </c>
      <c r="R38" s="9">
        <v>2.2599999999999998</v>
      </c>
      <c r="S38" s="9">
        <v>1.61</v>
      </c>
      <c r="T38" s="9">
        <v>2.96</v>
      </c>
    </row>
    <row r="39" spans="1:20" ht="30" customHeight="1" x14ac:dyDescent="0.3">
      <c r="A39" s="3" t="s">
        <v>6</v>
      </c>
      <c r="B39" s="3" t="s">
        <v>14</v>
      </c>
      <c r="C39" s="4" t="s">
        <v>8</v>
      </c>
      <c r="D39" s="5">
        <v>36.64</v>
      </c>
      <c r="E39" s="5">
        <f>D39-4.44</f>
        <v>32.200000000000003</v>
      </c>
      <c r="F39" s="5">
        <f>E39+0.75</f>
        <v>32.950000000000003</v>
      </c>
      <c r="G39" s="5">
        <f t="shared" si="0"/>
        <v>29.990000000000002</v>
      </c>
      <c r="H39" s="5">
        <f t="shared" si="2"/>
        <v>28.380000000000003</v>
      </c>
      <c r="I39" s="5">
        <f>H39+R39</f>
        <v>30.64</v>
      </c>
      <c r="J39" s="5">
        <f>I39+Q39</f>
        <v>33.14</v>
      </c>
      <c r="K39" s="5">
        <f>J39+P39</f>
        <v>34.630000000000003</v>
      </c>
      <c r="P39" s="9">
        <v>1.49</v>
      </c>
      <c r="Q39" s="9">
        <v>2.5</v>
      </c>
      <c r="R39" s="9">
        <v>2.2599999999999998</v>
      </c>
      <c r="S39" s="9">
        <v>1.61</v>
      </c>
      <c r="T39" s="9">
        <v>2.96</v>
      </c>
    </row>
    <row r="40" spans="1:20" ht="30" customHeight="1" x14ac:dyDescent="0.3">
      <c r="A40" s="3"/>
      <c r="B40" s="3"/>
      <c r="C40" s="4">
        <v>9</v>
      </c>
      <c r="D40" s="5">
        <f>D39*C40</f>
        <v>329.76</v>
      </c>
      <c r="E40" s="5">
        <f>E39*C40</f>
        <v>289.8</v>
      </c>
      <c r="F40" s="5">
        <f>C40*$F$39</f>
        <v>296.55</v>
      </c>
      <c r="G40" s="5">
        <f t="shared" si="0"/>
        <v>293.59000000000003</v>
      </c>
      <c r="H40" s="5">
        <f>C40*H39</f>
        <v>255.42000000000002</v>
      </c>
      <c r="I40" s="5">
        <f>C40*I39</f>
        <v>275.76</v>
      </c>
      <c r="J40" s="5">
        <f>C40*J39</f>
        <v>298.26</v>
      </c>
      <c r="K40" s="5">
        <f>C40*K39</f>
        <v>311.67</v>
      </c>
      <c r="P40" s="9">
        <v>1.49</v>
      </c>
      <c r="Q40" s="9">
        <v>2.5</v>
      </c>
      <c r="R40" s="9">
        <v>2.2599999999999998</v>
      </c>
      <c r="S40" s="9">
        <v>1.61</v>
      </c>
      <c r="T40" s="9">
        <v>2.96</v>
      </c>
    </row>
    <row r="41" spans="1:20" ht="30" customHeight="1" x14ac:dyDescent="0.3">
      <c r="A41" s="3"/>
      <c r="B41" s="3"/>
      <c r="C41" s="4">
        <v>14</v>
      </c>
      <c r="D41" s="5">
        <f>D39*C41</f>
        <v>512.96</v>
      </c>
      <c r="E41" s="5">
        <f>E39*C41</f>
        <v>450.80000000000007</v>
      </c>
      <c r="F41" s="5">
        <f t="shared" ref="F41:F43" si="8">C41*$F$39</f>
        <v>461.30000000000007</v>
      </c>
      <c r="G41" s="5">
        <f t="shared" si="0"/>
        <v>458.34000000000009</v>
      </c>
      <c r="H41" s="5">
        <f>C41*H39</f>
        <v>397.32000000000005</v>
      </c>
      <c r="I41" s="5">
        <f>C41*I39</f>
        <v>428.96000000000004</v>
      </c>
      <c r="J41" s="5">
        <f>C41*J39</f>
        <v>463.96000000000004</v>
      </c>
      <c r="K41" s="5">
        <f>C41*K39</f>
        <v>484.82000000000005</v>
      </c>
      <c r="P41" s="9">
        <v>1.49</v>
      </c>
      <c r="Q41" s="9">
        <v>2.5</v>
      </c>
      <c r="R41" s="9">
        <v>2.2599999999999998</v>
      </c>
      <c r="S41" s="9">
        <v>1.61</v>
      </c>
      <c r="T41" s="9">
        <v>2.96</v>
      </c>
    </row>
    <row r="42" spans="1:20" ht="30" customHeight="1" x14ac:dyDescent="0.3">
      <c r="A42" s="3"/>
      <c r="B42" s="3"/>
      <c r="C42" s="4">
        <v>19</v>
      </c>
      <c r="D42" s="5">
        <f>D39*C42</f>
        <v>696.16</v>
      </c>
      <c r="E42" s="5">
        <f>E39*C42</f>
        <v>611.80000000000007</v>
      </c>
      <c r="F42" s="5">
        <f t="shared" si="8"/>
        <v>626.05000000000007</v>
      </c>
      <c r="G42" s="5">
        <f t="shared" si="0"/>
        <v>623.09</v>
      </c>
      <c r="H42" s="5">
        <f>C42*H39</f>
        <v>539.22</v>
      </c>
      <c r="I42" s="5">
        <f>C42*I39</f>
        <v>582.16</v>
      </c>
      <c r="J42" s="5">
        <f>C42*J39</f>
        <v>629.66</v>
      </c>
      <c r="K42" s="5">
        <f>C42*K39</f>
        <v>657.97</v>
      </c>
      <c r="P42" s="9">
        <v>1.49</v>
      </c>
      <c r="Q42" s="9">
        <v>2.5</v>
      </c>
      <c r="R42" s="9">
        <v>2.2599999999999998</v>
      </c>
      <c r="S42" s="9">
        <v>1.61</v>
      </c>
      <c r="T42" s="9">
        <v>2.96</v>
      </c>
    </row>
    <row r="43" spans="1:20" ht="30" customHeight="1" x14ac:dyDescent="0.3">
      <c r="A43" s="3"/>
      <c r="B43" s="3"/>
      <c r="C43" s="4">
        <v>48</v>
      </c>
      <c r="D43" s="5">
        <f>D39*C43</f>
        <v>1758.72</v>
      </c>
      <c r="E43" s="5">
        <f>E39*C43</f>
        <v>1545.6000000000001</v>
      </c>
      <c r="F43" s="5">
        <f t="shared" si="8"/>
        <v>1581.6000000000001</v>
      </c>
      <c r="G43" s="5">
        <f t="shared" si="0"/>
        <v>1578.64</v>
      </c>
      <c r="H43" s="5">
        <f>C43*H39</f>
        <v>1362.2400000000002</v>
      </c>
      <c r="I43" s="5">
        <f>C43*I39</f>
        <v>1470.72</v>
      </c>
      <c r="J43" s="5">
        <f>C43*J39</f>
        <v>1590.72</v>
      </c>
      <c r="K43" s="5">
        <f>C43*K39</f>
        <v>1662.2400000000002</v>
      </c>
      <c r="P43" s="9">
        <v>1.49</v>
      </c>
      <c r="Q43" s="9">
        <v>2.5</v>
      </c>
      <c r="R43" s="9">
        <v>2.2599999999999998</v>
      </c>
      <c r="S43" s="9">
        <v>1.61</v>
      </c>
      <c r="T43" s="9">
        <v>2.96</v>
      </c>
    </row>
    <row r="44" spans="1:20" ht="30" customHeight="1" x14ac:dyDescent="0.3">
      <c r="A44" s="3" t="s">
        <v>6</v>
      </c>
      <c r="B44" s="3" t="s">
        <v>15</v>
      </c>
      <c r="C44" s="4" t="s">
        <v>8</v>
      </c>
      <c r="D44" s="5">
        <v>36.72</v>
      </c>
      <c r="E44" s="5">
        <f>D44-4.44</f>
        <v>32.28</v>
      </c>
      <c r="F44" s="5">
        <f>E44+0.75</f>
        <v>33.03</v>
      </c>
      <c r="G44" s="5">
        <f t="shared" si="0"/>
        <v>30.07</v>
      </c>
      <c r="H44" s="5">
        <f t="shared" si="2"/>
        <v>28.46</v>
      </c>
      <c r="I44" s="5">
        <f>H44+R44</f>
        <v>30.72</v>
      </c>
      <c r="J44" s="5">
        <f>I44+Q44</f>
        <v>33.22</v>
      </c>
      <c r="K44" s="5">
        <f>J44+P44</f>
        <v>34.71</v>
      </c>
      <c r="P44" s="9">
        <v>1.49</v>
      </c>
      <c r="Q44" s="9">
        <v>2.5</v>
      </c>
      <c r="R44" s="9">
        <v>2.2599999999999998</v>
      </c>
      <c r="S44" s="9">
        <v>1.61</v>
      </c>
      <c r="T44" s="9">
        <v>2.96</v>
      </c>
    </row>
    <row r="45" spans="1:20" ht="30" customHeight="1" x14ac:dyDescent="0.3">
      <c r="A45" s="3"/>
      <c r="B45" s="3"/>
      <c r="C45" s="4">
        <v>9</v>
      </c>
      <c r="D45" s="5">
        <f>D44*C45</f>
        <v>330.48</v>
      </c>
      <c r="E45" s="5">
        <f>E44*C45</f>
        <v>290.52</v>
      </c>
      <c r="F45" s="5">
        <f>C45*$F$44</f>
        <v>297.27</v>
      </c>
      <c r="G45" s="5">
        <f t="shared" si="0"/>
        <v>294.31</v>
      </c>
      <c r="H45" s="5">
        <f>C45*H44</f>
        <v>256.14</v>
      </c>
      <c r="I45" s="5">
        <f>C45*I44</f>
        <v>276.48</v>
      </c>
      <c r="J45" s="5">
        <f>C45*J44</f>
        <v>298.98</v>
      </c>
      <c r="K45" s="5">
        <f>C46*K44</f>
        <v>485.94</v>
      </c>
      <c r="P45" s="9">
        <v>1.49</v>
      </c>
      <c r="Q45" s="9">
        <v>2.5</v>
      </c>
      <c r="R45" s="9">
        <v>2.2599999999999998</v>
      </c>
      <c r="S45" s="9">
        <v>1.61</v>
      </c>
      <c r="T45" s="9">
        <v>2.96</v>
      </c>
    </row>
    <row r="46" spans="1:20" ht="30" customHeight="1" x14ac:dyDescent="0.3">
      <c r="A46" s="3"/>
      <c r="B46" s="3"/>
      <c r="C46" s="4">
        <v>14</v>
      </c>
      <c r="D46" s="5">
        <f>D44*C46</f>
        <v>514.07999999999993</v>
      </c>
      <c r="E46" s="5">
        <f>E44*C46</f>
        <v>451.92</v>
      </c>
      <c r="F46" s="5">
        <f t="shared" ref="F46:F47" si="9">C46*$F$44</f>
        <v>462.42</v>
      </c>
      <c r="G46" s="5">
        <f t="shared" si="0"/>
        <v>459.46000000000004</v>
      </c>
      <c r="H46" s="5">
        <f>C46*H44</f>
        <v>398.44</v>
      </c>
      <c r="I46" s="5">
        <f>C45*I44</f>
        <v>276.48</v>
      </c>
      <c r="J46" s="5">
        <f>C46*J44</f>
        <v>465.08</v>
      </c>
      <c r="K46" s="5">
        <f>C47*K44</f>
        <v>659.49</v>
      </c>
      <c r="P46" s="9">
        <v>1.49</v>
      </c>
      <c r="Q46" s="9">
        <v>2.5</v>
      </c>
      <c r="R46" s="9">
        <v>2.2599999999999998</v>
      </c>
      <c r="S46" s="9">
        <v>1.61</v>
      </c>
      <c r="T46" s="9">
        <v>2.96</v>
      </c>
    </row>
    <row r="47" spans="1:20" ht="30" customHeight="1" x14ac:dyDescent="0.3">
      <c r="A47" s="3"/>
      <c r="B47" s="3"/>
      <c r="C47" s="4">
        <v>19</v>
      </c>
      <c r="D47" s="5">
        <f>D44*C47</f>
        <v>697.68</v>
      </c>
      <c r="E47" s="5">
        <f>E44*C47</f>
        <v>613.32000000000005</v>
      </c>
      <c r="F47" s="5">
        <f t="shared" si="9"/>
        <v>627.57000000000005</v>
      </c>
      <c r="G47" s="5">
        <f t="shared" si="0"/>
        <v>624.61</v>
      </c>
      <c r="H47" s="5">
        <f>C47*H44</f>
        <v>540.74</v>
      </c>
      <c r="I47" s="5">
        <f>C47*I44</f>
        <v>583.67999999999995</v>
      </c>
      <c r="J47" s="5">
        <f>C47*J44</f>
        <v>631.17999999999995</v>
      </c>
      <c r="K47" s="5">
        <f>C47*K44</f>
        <v>659.49</v>
      </c>
      <c r="P47" s="9">
        <v>1.49</v>
      </c>
      <c r="Q47" s="9">
        <v>2.5</v>
      </c>
      <c r="R47" s="9">
        <v>2.2599999999999998</v>
      </c>
      <c r="S47" s="9">
        <v>1.61</v>
      </c>
      <c r="T47" s="9">
        <v>2.96</v>
      </c>
    </row>
    <row r="48" spans="1:20" ht="30" customHeight="1" x14ac:dyDescent="0.3">
      <c r="A48" s="3"/>
      <c r="B48" s="3"/>
      <c r="C48" s="4">
        <v>48</v>
      </c>
      <c r="D48" s="5">
        <f>D44*C48</f>
        <v>1762.56</v>
      </c>
      <c r="E48" s="5">
        <f>E44*C48</f>
        <v>1549.44</v>
      </c>
      <c r="F48" s="5">
        <f>C48*$F$44</f>
        <v>1585.44</v>
      </c>
      <c r="G48" s="5">
        <f t="shared" si="0"/>
        <v>1582.48</v>
      </c>
      <c r="H48" s="5">
        <f>C48*H44</f>
        <v>1366.08</v>
      </c>
      <c r="I48" s="5">
        <f>C48*I44</f>
        <v>1474.56</v>
      </c>
      <c r="J48" s="5">
        <f>C48*J44</f>
        <v>1594.56</v>
      </c>
      <c r="K48" s="5">
        <f>C48*K44</f>
        <v>1666.08</v>
      </c>
      <c r="P48" s="9">
        <v>1.49</v>
      </c>
      <c r="Q48" s="9">
        <v>2.5</v>
      </c>
      <c r="R48" s="9">
        <v>2.2599999999999998</v>
      </c>
      <c r="S48" s="9">
        <v>1.61</v>
      </c>
      <c r="T48" s="9">
        <v>2.96</v>
      </c>
    </row>
    <row r="49" spans="1:20" ht="30" customHeight="1" x14ac:dyDescent="0.3">
      <c r="A49" s="3" t="s">
        <v>6</v>
      </c>
      <c r="B49" s="3" t="s">
        <v>16</v>
      </c>
      <c r="C49" s="4" t="s">
        <v>8</v>
      </c>
      <c r="D49" s="5">
        <v>36.590000000000003</v>
      </c>
      <c r="E49" s="5">
        <f>D49-4.44</f>
        <v>32.150000000000006</v>
      </c>
      <c r="F49" s="5">
        <f>E49+0.75</f>
        <v>32.900000000000006</v>
      </c>
      <c r="G49" s="5">
        <f t="shared" si="0"/>
        <v>29.940000000000005</v>
      </c>
      <c r="H49" s="5">
        <f t="shared" si="2"/>
        <v>28.330000000000005</v>
      </c>
      <c r="I49" s="5">
        <f>H49+R49</f>
        <v>30.590000000000003</v>
      </c>
      <c r="J49" s="5">
        <f>I49+Q49</f>
        <v>33.090000000000003</v>
      </c>
      <c r="K49" s="5">
        <f>J49+P49</f>
        <v>34.580000000000005</v>
      </c>
      <c r="P49" s="9">
        <v>1.49</v>
      </c>
      <c r="Q49" s="9">
        <v>2.5</v>
      </c>
      <c r="R49" s="9">
        <v>2.2599999999999998</v>
      </c>
      <c r="S49" s="9">
        <v>1.61</v>
      </c>
      <c r="T49" s="9">
        <v>2.96</v>
      </c>
    </row>
    <row r="50" spans="1:20" ht="30" customHeight="1" x14ac:dyDescent="0.3">
      <c r="A50" s="3"/>
      <c r="B50" s="3"/>
      <c r="C50" s="4">
        <v>9</v>
      </c>
      <c r="D50" s="5">
        <f>D49*C50</f>
        <v>329.31000000000006</v>
      </c>
      <c r="E50" s="5">
        <f>E49*C50</f>
        <v>289.35000000000002</v>
      </c>
      <c r="F50" s="5">
        <f>C50*$F$49</f>
        <v>296.10000000000002</v>
      </c>
      <c r="G50" s="5">
        <f t="shared" si="0"/>
        <v>293.14000000000004</v>
      </c>
      <c r="H50" s="5">
        <f>C50*H49</f>
        <v>254.97000000000006</v>
      </c>
      <c r="I50" s="5">
        <f>C50*I49</f>
        <v>275.31000000000006</v>
      </c>
      <c r="J50" s="5">
        <f>C50*J49</f>
        <v>297.81000000000006</v>
      </c>
      <c r="K50" s="5">
        <f>C50*K49</f>
        <v>311.22000000000003</v>
      </c>
      <c r="P50" s="9">
        <v>1.49</v>
      </c>
      <c r="Q50" s="9">
        <v>2.5</v>
      </c>
      <c r="R50" s="9">
        <v>2.2599999999999998</v>
      </c>
      <c r="S50" s="9">
        <v>1.61</v>
      </c>
      <c r="T50" s="9">
        <v>2.96</v>
      </c>
    </row>
    <row r="51" spans="1:20" ht="30" customHeight="1" x14ac:dyDescent="0.3">
      <c r="A51" s="3"/>
      <c r="B51" s="3"/>
      <c r="C51" s="4">
        <v>14</v>
      </c>
      <c r="D51" s="5">
        <f>D49*C51</f>
        <v>512.26</v>
      </c>
      <c r="E51" s="5">
        <f>E49*C51</f>
        <v>450.10000000000008</v>
      </c>
      <c r="F51" s="5">
        <f t="shared" ref="F51:F53" si="10">C51*$F$49</f>
        <v>460.60000000000008</v>
      </c>
      <c r="G51" s="5">
        <f t="shared" si="0"/>
        <v>457.6400000000001</v>
      </c>
      <c r="H51" s="5">
        <f>C51*H49</f>
        <v>396.62000000000006</v>
      </c>
      <c r="I51" s="5">
        <f>C51*I49</f>
        <v>428.26000000000005</v>
      </c>
      <c r="J51" s="5">
        <f>C51*J49</f>
        <v>463.26000000000005</v>
      </c>
      <c r="K51" s="5">
        <f>C51*K49</f>
        <v>484.12000000000006</v>
      </c>
      <c r="P51" s="9">
        <v>1.49</v>
      </c>
      <c r="Q51" s="9">
        <v>2.5</v>
      </c>
      <c r="R51" s="9">
        <v>2.2599999999999998</v>
      </c>
      <c r="S51" s="9">
        <v>1.61</v>
      </c>
      <c r="T51" s="9">
        <v>2.96</v>
      </c>
    </row>
    <row r="52" spans="1:20" ht="30" customHeight="1" x14ac:dyDescent="0.3">
      <c r="A52" s="3"/>
      <c r="B52" s="3"/>
      <c r="C52" s="4">
        <v>19</v>
      </c>
      <c r="D52" s="5">
        <f>D49*C52</f>
        <v>695.21</v>
      </c>
      <c r="E52" s="5">
        <f>E49*C52</f>
        <v>610.85000000000014</v>
      </c>
      <c r="F52" s="5">
        <f t="shared" si="10"/>
        <v>625.10000000000014</v>
      </c>
      <c r="G52" s="5">
        <f t="shared" si="0"/>
        <v>622.1400000000001</v>
      </c>
      <c r="H52" s="5">
        <f>C52*H49</f>
        <v>538.2700000000001</v>
      </c>
      <c r="I52" s="5">
        <f>C52*I49</f>
        <v>581.21</v>
      </c>
      <c r="J52" s="5">
        <f>C52*J49</f>
        <v>628.71</v>
      </c>
      <c r="K52" s="5">
        <f>C52*K49</f>
        <v>657.0200000000001</v>
      </c>
      <c r="P52" s="9">
        <v>1.49</v>
      </c>
      <c r="Q52" s="9">
        <v>2.5</v>
      </c>
      <c r="R52" s="9">
        <v>2.2599999999999998</v>
      </c>
      <c r="S52" s="9">
        <v>1.61</v>
      </c>
      <c r="T52" s="9">
        <v>2.96</v>
      </c>
    </row>
    <row r="53" spans="1:20" ht="30" customHeight="1" x14ac:dyDescent="0.3">
      <c r="A53" s="3"/>
      <c r="B53" s="3"/>
      <c r="C53" s="4">
        <v>48</v>
      </c>
      <c r="D53" s="5">
        <f>D49*C53</f>
        <v>1756.3200000000002</v>
      </c>
      <c r="E53" s="5">
        <f>E49*C53</f>
        <v>1543.2000000000003</v>
      </c>
      <c r="F53" s="5">
        <f t="shared" si="10"/>
        <v>1579.2000000000003</v>
      </c>
      <c r="G53" s="5">
        <f t="shared" si="0"/>
        <v>1576.2400000000002</v>
      </c>
      <c r="H53" s="5">
        <f>C53*H49</f>
        <v>1359.8400000000001</v>
      </c>
      <c r="I53" s="5">
        <f>C52*I49</f>
        <v>581.21</v>
      </c>
      <c r="J53" s="5">
        <f>C53*J49</f>
        <v>1588.3200000000002</v>
      </c>
      <c r="K53" s="5">
        <f>C53*K49</f>
        <v>1659.8400000000001</v>
      </c>
      <c r="P53" s="9">
        <v>1.49</v>
      </c>
      <c r="Q53" s="9">
        <v>2.5</v>
      </c>
      <c r="R53" s="9">
        <v>2.2599999999999998</v>
      </c>
      <c r="S53" s="9">
        <v>1.61</v>
      </c>
      <c r="T53" s="9">
        <v>2.96</v>
      </c>
    </row>
    <row r="54" spans="1:20" ht="30" customHeight="1" x14ac:dyDescent="0.3">
      <c r="A54" s="3" t="s">
        <v>17</v>
      </c>
      <c r="B54" s="3" t="s">
        <v>7</v>
      </c>
      <c r="C54" s="4" t="s">
        <v>8</v>
      </c>
      <c r="D54" s="5">
        <v>36.619999999999997</v>
      </c>
      <c r="E54" s="5">
        <f>D54-4.44</f>
        <v>32.18</v>
      </c>
      <c r="F54" s="5">
        <f>E54+0.75</f>
        <v>32.93</v>
      </c>
      <c r="G54" s="5">
        <f t="shared" si="0"/>
        <v>29.97</v>
      </c>
      <c r="H54" s="5">
        <f t="shared" si="2"/>
        <v>28.36</v>
      </c>
      <c r="I54" s="5">
        <f>H54+R54</f>
        <v>30.619999999999997</v>
      </c>
      <c r="J54" s="5">
        <f>I54+Q54</f>
        <v>33.119999999999997</v>
      </c>
      <c r="K54" s="5">
        <f>J54+P54</f>
        <v>34.61</v>
      </c>
      <c r="P54" s="9">
        <v>1.49</v>
      </c>
      <c r="Q54" s="9">
        <v>2.5</v>
      </c>
      <c r="R54" s="9">
        <v>2.2599999999999998</v>
      </c>
      <c r="S54" s="9">
        <v>1.61</v>
      </c>
      <c r="T54" s="9">
        <v>2.96</v>
      </c>
    </row>
    <row r="55" spans="1:20" ht="30" customHeight="1" x14ac:dyDescent="0.3">
      <c r="A55" s="3"/>
      <c r="B55" s="3"/>
      <c r="C55" s="4">
        <v>9</v>
      </c>
      <c r="D55" s="5">
        <f>D54*C55</f>
        <v>329.58</v>
      </c>
      <c r="E55" s="5">
        <f>E54*C55</f>
        <v>289.62</v>
      </c>
      <c r="F55" s="5">
        <f>C55*$F$54</f>
        <v>296.37</v>
      </c>
      <c r="G55" s="5">
        <f t="shared" si="0"/>
        <v>293.41000000000003</v>
      </c>
      <c r="H55" s="5">
        <f>C55*H54</f>
        <v>255.24</v>
      </c>
      <c r="I55" s="5">
        <f>C55*I54</f>
        <v>275.58</v>
      </c>
      <c r="J55" s="5">
        <f>C55*J54</f>
        <v>298.08</v>
      </c>
      <c r="K55" s="5">
        <f>C55*K54</f>
        <v>311.49</v>
      </c>
      <c r="P55" s="9">
        <v>1.49</v>
      </c>
      <c r="Q55" s="9">
        <v>2.5</v>
      </c>
      <c r="R55" s="9">
        <v>2.2599999999999998</v>
      </c>
      <c r="S55" s="9">
        <v>1.61</v>
      </c>
      <c r="T55" s="9">
        <v>2.96</v>
      </c>
    </row>
    <row r="56" spans="1:20" ht="30" customHeight="1" x14ac:dyDescent="0.3">
      <c r="A56" s="3"/>
      <c r="B56" s="3"/>
      <c r="C56" s="4">
        <v>14</v>
      </c>
      <c r="D56" s="5">
        <f>D54*C56</f>
        <v>512.67999999999995</v>
      </c>
      <c r="E56" s="5">
        <f>E54*C56</f>
        <v>450.52</v>
      </c>
      <c r="F56" s="5">
        <f t="shared" ref="F56:F58" si="11">C56*$F$54</f>
        <v>461.02</v>
      </c>
      <c r="G56" s="5">
        <f t="shared" si="0"/>
        <v>458.06</v>
      </c>
      <c r="H56" s="5">
        <f>C56*H54</f>
        <v>397.03999999999996</v>
      </c>
      <c r="I56" s="5">
        <f>C56*I54</f>
        <v>428.67999999999995</v>
      </c>
      <c r="J56" s="5">
        <f>C56*J54</f>
        <v>463.67999999999995</v>
      </c>
      <c r="K56" s="5">
        <f>C56*K54</f>
        <v>484.53999999999996</v>
      </c>
      <c r="P56" s="9">
        <v>1.49</v>
      </c>
      <c r="Q56" s="9">
        <v>2.5</v>
      </c>
      <c r="R56" s="9">
        <v>2.2599999999999998</v>
      </c>
      <c r="S56" s="9">
        <v>1.61</v>
      </c>
      <c r="T56" s="9">
        <v>2.96</v>
      </c>
    </row>
    <row r="57" spans="1:20" ht="30" customHeight="1" x14ac:dyDescent="0.3">
      <c r="A57" s="3"/>
      <c r="B57" s="3"/>
      <c r="C57" s="4">
        <v>19</v>
      </c>
      <c r="D57" s="5">
        <f>D54*C57</f>
        <v>695.78</v>
      </c>
      <c r="E57" s="5">
        <f>E54*C57</f>
        <v>611.41999999999996</v>
      </c>
      <c r="F57" s="5">
        <f t="shared" si="11"/>
        <v>625.66999999999996</v>
      </c>
      <c r="G57" s="5">
        <f t="shared" si="0"/>
        <v>622.70999999999992</v>
      </c>
      <c r="H57" s="5">
        <f>C57*H54</f>
        <v>538.84</v>
      </c>
      <c r="I57" s="5">
        <f>C57*I54</f>
        <v>581.78</v>
      </c>
      <c r="J57" s="5">
        <f>C57*J54</f>
        <v>629.28</v>
      </c>
      <c r="K57" s="5">
        <f>C57*K54</f>
        <v>657.59</v>
      </c>
      <c r="P57" s="9">
        <v>1.49</v>
      </c>
      <c r="Q57" s="9">
        <v>2.5</v>
      </c>
      <c r="R57" s="9">
        <v>2.2599999999999998</v>
      </c>
      <c r="S57" s="9">
        <v>1.61</v>
      </c>
      <c r="T57" s="9">
        <v>2.96</v>
      </c>
    </row>
    <row r="58" spans="1:20" ht="30" customHeight="1" x14ac:dyDescent="0.3">
      <c r="A58" s="3"/>
      <c r="B58" s="3"/>
      <c r="C58" s="4">
        <v>48</v>
      </c>
      <c r="D58" s="5">
        <f>D54*C58</f>
        <v>1757.7599999999998</v>
      </c>
      <c r="E58" s="5">
        <f>E54*C58</f>
        <v>1544.6399999999999</v>
      </c>
      <c r="F58" s="5">
        <f t="shared" si="11"/>
        <v>1580.6399999999999</v>
      </c>
      <c r="G58" s="5">
        <f t="shared" si="0"/>
        <v>1577.6799999999998</v>
      </c>
      <c r="H58" s="5">
        <f>C58*H54</f>
        <v>1361.28</v>
      </c>
      <c r="I58" s="5">
        <f>C58*I54</f>
        <v>1469.7599999999998</v>
      </c>
      <c r="J58" s="5">
        <f>C58*J54</f>
        <v>1589.7599999999998</v>
      </c>
      <c r="K58" s="5">
        <f>C58*K54</f>
        <v>1661.28</v>
      </c>
      <c r="P58" s="9">
        <v>1.49</v>
      </c>
      <c r="Q58" s="9">
        <v>2.5</v>
      </c>
      <c r="R58" s="9">
        <v>2.2599999999999998</v>
      </c>
      <c r="S58" s="9">
        <v>1.61</v>
      </c>
      <c r="T58" s="9">
        <v>2.96</v>
      </c>
    </row>
    <row r="59" spans="1:20" ht="30" customHeight="1" x14ac:dyDescent="0.3">
      <c r="A59" s="3" t="s">
        <v>17</v>
      </c>
      <c r="B59" s="3" t="s">
        <v>9</v>
      </c>
      <c r="C59" s="4" t="s">
        <v>8</v>
      </c>
      <c r="D59" s="5">
        <v>36.630000000000003</v>
      </c>
      <c r="E59" s="5">
        <f>D59-4.44</f>
        <v>32.190000000000005</v>
      </c>
      <c r="F59" s="5">
        <f>E59+0.75</f>
        <v>32.940000000000005</v>
      </c>
      <c r="G59" s="5">
        <f t="shared" si="0"/>
        <v>29.980000000000004</v>
      </c>
      <c r="H59" s="5">
        <f t="shared" si="2"/>
        <v>28.370000000000005</v>
      </c>
      <c r="I59" s="5">
        <f>H59+R59</f>
        <v>30.630000000000003</v>
      </c>
      <c r="J59" s="5">
        <f>I59+Q59</f>
        <v>33.130000000000003</v>
      </c>
      <c r="K59" s="5">
        <f>J59+P59</f>
        <v>34.620000000000005</v>
      </c>
      <c r="P59" s="9">
        <v>1.49</v>
      </c>
      <c r="Q59" s="9">
        <v>2.5</v>
      </c>
      <c r="R59" s="9">
        <v>2.2599999999999998</v>
      </c>
      <c r="S59" s="9">
        <v>1.61</v>
      </c>
      <c r="T59" s="9">
        <v>2.96</v>
      </c>
    </row>
    <row r="60" spans="1:20" ht="30" customHeight="1" x14ac:dyDescent="0.3">
      <c r="A60" s="3"/>
      <c r="B60" s="3"/>
      <c r="C60" s="4">
        <v>9</v>
      </c>
      <c r="D60" s="5">
        <f>D59*C60</f>
        <v>329.67</v>
      </c>
      <c r="E60" s="5">
        <f>E59*C60</f>
        <v>289.71000000000004</v>
      </c>
      <c r="F60" s="5">
        <f>C60*$F$59</f>
        <v>296.46000000000004</v>
      </c>
      <c r="G60" s="5">
        <f t="shared" si="0"/>
        <v>293.50000000000006</v>
      </c>
      <c r="H60" s="5">
        <f>C60*H59</f>
        <v>255.33000000000004</v>
      </c>
      <c r="I60" s="5">
        <f>C60*I59</f>
        <v>275.67</v>
      </c>
      <c r="J60" s="5">
        <f>C60*J59</f>
        <v>298.17</v>
      </c>
      <c r="K60" s="5">
        <f>C60*K59</f>
        <v>311.58000000000004</v>
      </c>
      <c r="P60" s="9">
        <v>1.49</v>
      </c>
      <c r="Q60" s="9">
        <v>2.5</v>
      </c>
      <c r="R60" s="9">
        <v>2.2599999999999998</v>
      </c>
      <c r="S60" s="9">
        <v>1.61</v>
      </c>
      <c r="T60" s="9">
        <v>2.96</v>
      </c>
    </row>
    <row r="61" spans="1:20" ht="30" customHeight="1" x14ac:dyDescent="0.3">
      <c r="A61" s="3"/>
      <c r="B61" s="3"/>
      <c r="C61" s="4">
        <v>14</v>
      </c>
      <c r="D61" s="5">
        <f>D59*C61</f>
        <v>512.82000000000005</v>
      </c>
      <c r="E61" s="5">
        <f>E59*C61</f>
        <v>450.66000000000008</v>
      </c>
      <c r="F61" s="5">
        <f t="shared" ref="F61:F63" si="12">C61*$F$59</f>
        <v>461.16000000000008</v>
      </c>
      <c r="G61" s="5">
        <f t="shared" si="0"/>
        <v>458.2000000000001</v>
      </c>
      <c r="H61" s="5">
        <f>C61*H59</f>
        <v>397.18000000000006</v>
      </c>
      <c r="I61" s="5">
        <f>C61*I59</f>
        <v>428.82000000000005</v>
      </c>
      <c r="J61" s="5">
        <f>C61*J59</f>
        <v>463.82000000000005</v>
      </c>
      <c r="K61" s="5">
        <f>C61*K59</f>
        <v>484.68000000000006</v>
      </c>
      <c r="P61" s="9">
        <v>1.49</v>
      </c>
      <c r="Q61" s="9">
        <v>2.5</v>
      </c>
      <c r="R61" s="9">
        <v>2.2599999999999998</v>
      </c>
      <c r="S61" s="9">
        <v>1.61</v>
      </c>
      <c r="T61" s="9">
        <v>2.96</v>
      </c>
    </row>
    <row r="62" spans="1:20" ht="30" customHeight="1" x14ac:dyDescent="0.3">
      <c r="A62" s="3"/>
      <c r="B62" s="3"/>
      <c r="C62" s="4">
        <v>19</v>
      </c>
      <c r="D62" s="5">
        <f>D59*C62</f>
        <v>695.97</v>
      </c>
      <c r="E62" s="5">
        <f>E59*C62</f>
        <v>611.61000000000013</v>
      </c>
      <c r="F62" s="5">
        <f t="shared" si="12"/>
        <v>625.86000000000013</v>
      </c>
      <c r="G62" s="5">
        <f t="shared" si="0"/>
        <v>622.90000000000009</v>
      </c>
      <c r="H62" s="5">
        <f>C62*H59</f>
        <v>539.03000000000009</v>
      </c>
      <c r="I62" s="5">
        <f>C62*I59</f>
        <v>581.97</v>
      </c>
      <c r="J62" s="5">
        <f>C62*J59</f>
        <v>629.47</v>
      </c>
      <c r="K62" s="5">
        <f>C62*K59</f>
        <v>657.78000000000009</v>
      </c>
      <c r="P62" s="9">
        <v>1.49</v>
      </c>
      <c r="Q62" s="9">
        <v>2.5</v>
      </c>
      <c r="R62" s="9">
        <v>2.2599999999999998</v>
      </c>
      <c r="S62" s="9">
        <v>1.61</v>
      </c>
      <c r="T62" s="9">
        <v>2.96</v>
      </c>
    </row>
    <row r="63" spans="1:20" ht="30" customHeight="1" x14ac:dyDescent="0.3">
      <c r="A63" s="3"/>
      <c r="B63" s="3"/>
      <c r="C63" s="4">
        <v>48</v>
      </c>
      <c r="D63" s="5">
        <f>D59*C63</f>
        <v>1758.2400000000002</v>
      </c>
      <c r="E63" s="5">
        <f>E59*C63</f>
        <v>1545.1200000000003</v>
      </c>
      <c r="F63" s="5">
        <f t="shared" si="12"/>
        <v>1581.1200000000003</v>
      </c>
      <c r="G63" s="5">
        <f t="shared" si="0"/>
        <v>1578.1600000000003</v>
      </c>
      <c r="H63" s="5">
        <f>C63*H59</f>
        <v>1361.7600000000002</v>
      </c>
      <c r="I63" s="5">
        <f>C63*I59</f>
        <v>1470.2400000000002</v>
      </c>
      <c r="J63" s="5">
        <f>C63*J59</f>
        <v>1590.2400000000002</v>
      </c>
      <c r="K63" s="5">
        <f>C63*K59</f>
        <v>1661.7600000000002</v>
      </c>
      <c r="P63" s="9">
        <v>1.49</v>
      </c>
      <c r="Q63" s="9">
        <v>2.5</v>
      </c>
      <c r="R63" s="9">
        <v>2.2599999999999998</v>
      </c>
      <c r="S63" s="9">
        <v>1.61</v>
      </c>
      <c r="T63" s="9">
        <v>2.96</v>
      </c>
    </row>
    <row r="64" spans="1:20" ht="30" customHeight="1" x14ac:dyDescent="0.3">
      <c r="A64" s="3" t="s">
        <v>17</v>
      </c>
      <c r="B64" s="3" t="s">
        <v>10</v>
      </c>
      <c r="C64" s="4" t="s">
        <v>8</v>
      </c>
      <c r="D64" s="5">
        <v>36.299999999999997</v>
      </c>
      <c r="E64" s="5">
        <f>D64-4.44</f>
        <v>31.859999999999996</v>
      </c>
      <c r="F64" s="5">
        <f>E64+0.75</f>
        <v>32.61</v>
      </c>
      <c r="G64" s="5">
        <f t="shared" si="0"/>
        <v>29.65</v>
      </c>
      <c r="H64" s="5">
        <f t="shared" si="2"/>
        <v>28.04</v>
      </c>
      <c r="I64" s="5">
        <f>H64+R64</f>
        <v>30.299999999999997</v>
      </c>
      <c r="J64" s="5">
        <f>I64+Q64</f>
        <v>32.799999999999997</v>
      </c>
      <c r="K64" s="5">
        <f>J64+P64</f>
        <v>34.29</v>
      </c>
      <c r="P64" s="9">
        <v>1.49</v>
      </c>
      <c r="Q64" s="9">
        <v>2.5</v>
      </c>
      <c r="R64" s="9">
        <v>2.2599999999999998</v>
      </c>
      <c r="S64" s="9">
        <v>1.61</v>
      </c>
      <c r="T64" s="9">
        <v>2.96</v>
      </c>
    </row>
    <row r="65" spans="1:20" ht="30" customHeight="1" x14ac:dyDescent="0.3">
      <c r="A65" s="3"/>
      <c r="B65" s="3"/>
      <c r="C65" s="4">
        <v>9</v>
      </c>
      <c r="D65" s="5">
        <f>D64*C65</f>
        <v>326.7</v>
      </c>
      <c r="E65" s="5">
        <f>E64*C65</f>
        <v>286.73999999999995</v>
      </c>
      <c r="F65" s="5">
        <f>C65*$F$64</f>
        <v>293.49</v>
      </c>
      <c r="G65" s="5">
        <f t="shared" si="0"/>
        <v>290.53000000000003</v>
      </c>
      <c r="H65" s="5">
        <f>C65*H64</f>
        <v>252.35999999999999</v>
      </c>
      <c r="I65" s="5">
        <f>C65*I64</f>
        <v>272.7</v>
      </c>
      <c r="J65" s="5">
        <f>C65*J64</f>
        <v>295.2</v>
      </c>
      <c r="K65" s="5">
        <f>C65*K64</f>
        <v>308.61</v>
      </c>
      <c r="P65" s="9">
        <v>1.49</v>
      </c>
      <c r="Q65" s="9">
        <v>2.5</v>
      </c>
      <c r="R65" s="9">
        <v>2.2599999999999998</v>
      </c>
      <c r="S65" s="9">
        <v>1.61</v>
      </c>
      <c r="T65" s="9">
        <v>2.96</v>
      </c>
    </row>
    <row r="66" spans="1:20" ht="30" customHeight="1" x14ac:dyDescent="0.3">
      <c r="A66" s="3"/>
      <c r="B66" s="3"/>
      <c r="C66" s="4">
        <v>14</v>
      </c>
      <c r="D66" s="5">
        <f>D64*C66</f>
        <v>508.19999999999993</v>
      </c>
      <c r="E66" s="5">
        <f>E64*C66</f>
        <v>446.03999999999996</v>
      </c>
      <c r="F66" s="5">
        <f t="shared" ref="F66:F68" si="13">C66*$F$64</f>
        <v>456.53999999999996</v>
      </c>
      <c r="G66" s="5">
        <f t="shared" si="0"/>
        <v>453.58</v>
      </c>
      <c r="H66" s="5">
        <f>C66*H64</f>
        <v>392.56</v>
      </c>
      <c r="I66" s="5">
        <f>C66*I64</f>
        <v>424.19999999999993</v>
      </c>
      <c r="J66" s="5">
        <f>C66*J64</f>
        <v>459.19999999999993</v>
      </c>
      <c r="K66" s="5">
        <f>C66*K64</f>
        <v>480.06</v>
      </c>
      <c r="P66" s="9">
        <v>1.49</v>
      </c>
      <c r="Q66" s="9">
        <v>2.5</v>
      </c>
      <c r="R66" s="9">
        <v>2.2599999999999998</v>
      </c>
      <c r="S66" s="9">
        <v>1.61</v>
      </c>
      <c r="T66" s="9">
        <v>2.96</v>
      </c>
    </row>
    <row r="67" spans="1:20" ht="30" customHeight="1" x14ac:dyDescent="0.3">
      <c r="A67" s="3"/>
      <c r="B67" s="3"/>
      <c r="C67" s="4">
        <v>19</v>
      </c>
      <c r="D67" s="5">
        <f>D64*C67</f>
        <v>689.69999999999993</v>
      </c>
      <c r="E67" s="5">
        <f>E64*C67</f>
        <v>605.33999999999992</v>
      </c>
      <c r="F67" s="5">
        <f t="shared" si="13"/>
        <v>619.59</v>
      </c>
      <c r="G67" s="5">
        <f t="shared" si="0"/>
        <v>616.63</v>
      </c>
      <c r="H67" s="5">
        <f>C67*H64</f>
        <v>532.76</v>
      </c>
      <c r="I67" s="5">
        <f>C67*I64</f>
        <v>575.69999999999993</v>
      </c>
      <c r="J67" s="5">
        <f>C67*J64</f>
        <v>623.19999999999993</v>
      </c>
      <c r="K67" s="5">
        <f>C67*K64</f>
        <v>651.51</v>
      </c>
      <c r="P67" s="9">
        <v>1.49</v>
      </c>
      <c r="Q67" s="9">
        <v>2.5</v>
      </c>
      <c r="R67" s="9">
        <v>2.2599999999999998</v>
      </c>
      <c r="S67" s="9">
        <v>1.61</v>
      </c>
      <c r="T67" s="9">
        <v>2.96</v>
      </c>
    </row>
    <row r="68" spans="1:20" ht="30" customHeight="1" x14ac:dyDescent="0.3">
      <c r="A68" s="3"/>
      <c r="B68" s="3"/>
      <c r="C68" s="4">
        <v>48</v>
      </c>
      <c r="D68" s="5">
        <f>D64*C68</f>
        <v>1742.3999999999999</v>
      </c>
      <c r="E68" s="5">
        <f>E64*C68</f>
        <v>1529.2799999999997</v>
      </c>
      <c r="F68" s="5">
        <f t="shared" si="13"/>
        <v>1565.28</v>
      </c>
      <c r="G68" s="5">
        <f t="shared" si="0"/>
        <v>1562.32</v>
      </c>
      <c r="H68" s="5">
        <f>C68*H64</f>
        <v>1345.92</v>
      </c>
      <c r="I68" s="5">
        <f>C68*I64</f>
        <v>1454.3999999999999</v>
      </c>
      <c r="J68" s="5">
        <f>C68*J64</f>
        <v>1574.3999999999999</v>
      </c>
      <c r="K68" s="5">
        <f>K64*C68</f>
        <v>1645.92</v>
      </c>
      <c r="P68" s="9">
        <v>1.49</v>
      </c>
      <c r="Q68" s="9">
        <v>2.5</v>
      </c>
      <c r="R68" s="9">
        <v>2.2599999999999998</v>
      </c>
      <c r="S68" s="9">
        <v>1.61</v>
      </c>
      <c r="T68" s="9">
        <v>2.96</v>
      </c>
    </row>
    <row r="69" spans="1:20" ht="30" customHeight="1" x14ac:dyDescent="0.3">
      <c r="A69" s="3" t="s">
        <v>17</v>
      </c>
      <c r="B69" s="3" t="s">
        <v>11</v>
      </c>
      <c r="C69" s="4" t="s">
        <v>8</v>
      </c>
      <c r="D69" s="5">
        <v>36.67</v>
      </c>
      <c r="E69" s="5">
        <f>D69-4.44</f>
        <v>32.230000000000004</v>
      </c>
      <c r="F69" s="5">
        <f>E69+0.75</f>
        <v>32.980000000000004</v>
      </c>
      <c r="G69" s="5">
        <f t="shared" si="0"/>
        <v>30.020000000000003</v>
      </c>
      <c r="H69" s="5">
        <f t="shared" si="2"/>
        <v>28.410000000000004</v>
      </c>
      <c r="I69" s="5">
        <f>H69+R69</f>
        <v>30.67</v>
      </c>
      <c r="J69" s="5">
        <f>I69+Q69</f>
        <v>33.17</v>
      </c>
      <c r="K69" s="5">
        <f>J69+P69</f>
        <v>34.660000000000004</v>
      </c>
      <c r="P69" s="9">
        <v>1.49</v>
      </c>
      <c r="Q69" s="9">
        <v>2.5</v>
      </c>
      <c r="R69" s="9">
        <v>2.2599999999999998</v>
      </c>
      <c r="S69" s="9">
        <v>1.61</v>
      </c>
      <c r="T69" s="9">
        <v>2.96</v>
      </c>
    </row>
    <row r="70" spans="1:20" ht="30" customHeight="1" x14ac:dyDescent="0.3">
      <c r="A70" s="3"/>
      <c r="B70" s="3"/>
      <c r="C70" s="4">
        <v>9</v>
      </c>
      <c r="D70" s="5">
        <f>D69*C70</f>
        <v>330.03000000000003</v>
      </c>
      <c r="E70" s="5">
        <f>E69*C70</f>
        <v>290.07000000000005</v>
      </c>
      <c r="F70" s="5">
        <f>C70*$F$69</f>
        <v>296.82000000000005</v>
      </c>
      <c r="G70" s="5">
        <f t="shared" si="0"/>
        <v>293.86000000000007</v>
      </c>
      <c r="H70" s="5">
        <f>C70*H69</f>
        <v>255.69000000000003</v>
      </c>
      <c r="I70" s="5">
        <f>C70*I69</f>
        <v>276.03000000000003</v>
      </c>
      <c r="J70" s="5">
        <f>C70*J69</f>
        <v>298.53000000000003</v>
      </c>
      <c r="K70" s="5">
        <f>C70*K69</f>
        <v>311.94000000000005</v>
      </c>
      <c r="P70" s="9">
        <v>1.49</v>
      </c>
      <c r="Q70" s="9">
        <v>2.5</v>
      </c>
      <c r="R70" s="9">
        <v>2.2599999999999998</v>
      </c>
      <c r="S70" s="9">
        <v>1.61</v>
      </c>
      <c r="T70" s="9">
        <v>2.96</v>
      </c>
    </row>
    <row r="71" spans="1:20" ht="30" customHeight="1" x14ac:dyDescent="0.3">
      <c r="A71" s="3"/>
      <c r="B71" s="3"/>
      <c r="C71" s="4">
        <v>14</v>
      </c>
      <c r="D71" s="5">
        <f>D69*C71</f>
        <v>513.38</v>
      </c>
      <c r="E71" s="5">
        <f>E69*C71</f>
        <v>451.22</v>
      </c>
      <c r="F71" s="5">
        <f t="shared" ref="F71:F73" si="14">C71*$F$69</f>
        <v>461.72</v>
      </c>
      <c r="G71" s="5">
        <f t="shared" si="0"/>
        <v>458.76000000000005</v>
      </c>
      <c r="H71" s="5">
        <f>C71*H69</f>
        <v>397.74000000000007</v>
      </c>
      <c r="I71" s="5">
        <f>C71*I69</f>
        <v>429.38</v>
      </c>
      <c r="J71" s="5">
        <f>C71*J69</f>
        <v>464.38</v>
      </c>
      <c r="K71" s="5">
        <f>C71*K69</f>
        <v>485.24000000000007</v>
      </c>
      <c r="P71" s="9">
        <v>1.49</v>
      </c>
      <c r="Q71" s="9">
        <v>2.5</v>
      </c>
      <c r="R71" s="9">
        <v>2.2599999999999998</v>
      </c>
      <c r="S71" s="9">
        <v>1.61</v>
      </c>
      <c r="T71" s="9">
        <v>2.96</v>
      </c>
    </row>
    <row r="72" spans="1:20" ht="30" customHeight="1" x14ac:dyDescent="0.3">
      <c r="A72" s="3"/>
      <c r="B72" s="3"/>
      <c r="C72" s="4">
        <v>19</v>
      </c>
      <c r="D72" s="5">
        <f>D69*C72</f>
        <v>696.73</v>
      </c>
      <c r="E72" s="5">
        <f>E69*C72</f>
        <v>612.37000000000012</v>
      </c>
      <c r="F72" s="5">
        <f t="shared" si="14"/>
        <v>626.62000000000012</v>
      </c>
      <c r="G72" s="5">
        <f t="shared" si="0"/>
        <v>623.66000000000008</v>
      </c>
      <c r="H72" s="5">
        <f>C72*H69</f>
        <v>539.79000000000008</v>
      </c>
      <c r="I72" s="5">
        <f>C72*I69</f>
        <v>582.73</v>
      </c>
      <c r="J72" s="5">
        <f>C72*J69</f>
        <v>630.23</v>
      </c>
      <c r="K72" s="5">
        <f>C72*K69</f>
        <v>658.54000000000008</v>
      </c>
      <c r="P72" s="9">
        <v>1.49</v>
      </c>
      <c r="Q72" s="9">
        <v>2.5</v>
      </c>
      <c r="R72" s="9">
        <v>2.2599999999999998</v>
      </c>
      <c r="S72" s="9">
        <v>1.61</v>
      </c>
      <c r="T72" s="9">
        <v>2.96</v>
      </c>
    </row>
    <row r="73" spans="1:20" ht="30" customHeight="1" x14ac:dyDescent="0.3">
      <c r="A73" s="3"/>
      <c r="B73" s="3"/>
      <c r="C73" s="4">
        <v>48</v>
      </c>
      <c r="D73" s="5">
        <f>D69*C73</f>
        <v>1760.16</v>
      </c>
      <c r="E73" s="5">
        <f>E69*C73</f>
        <v>1547.0400000000002</v>
      </c>
      <c r="F73" s="5">
        <f t="shared" si="14"/>
        <v>1583.0400000000002</v>
      </c>
      <c r="G73" s="5">
        <f t="shared" si="0"/>
        <v>1580.0800000000002</v>
      </c>
      <c r="H73" s="5">
        <f>C73*H69</f>
        <v>1363.6800000000003</v>
      </c>
      <c r="I73" s="5">
        <f>C73*I69</f>
        <v>1472.16</v>
      </c>
      <c r="J73" s="5">
        <f>C73*J69</f>
        <v>1592.16</v>
      </c>
      <c r="K73" s="5">
        <f>C73*K69</f>
        <v>1663.6800000000003</v>
      </c>
      <c r="P73" s="9">
        <v>1.49</v>
      </c>
      <c r="Q73" s="9">
        <v>2.5</v>
      </c>
      <c r="R73" s="9">
        <v>2.2599999999999998</v>
      </c>
      <c r="S73" s="9">
        <v>1.61</v>
      </c>
      <c r="T73" s="9">
        <v>2.96</v>
      </c>
    </row>
    <row r="74" spans="1:20" ht="30" customHeight="1" x14ac:dyDescent="0.3">
      <c r="A74" s="3" t="s">
        <v>17</v>
      </c>
      <c r="B74" s="3" t="s">
        <v>12</v>
      </c>
      <c r="C74" s="4" t="s">
        <v>8</v>
      </c>
      <c r="D74" s="5">
        <v>36.83</v>
      </c>
      <c r="E74" s="5">
        <f>D74-4.44</f>
        <v>32.39</v>
      </c>
      <c r="F74" s="5">
        <f>E74+0.75</f>
        <v>33.14</v>
      </c>
      <c r="G74" s="5">
        <f t="shared" ref="G74:G107" si="15">F74-T74</f>
        <v>30.18</v>
      </c>
      <c r="H74" s="5">
        <f t="shared" ref="H74:H107" si="16">G74-S74</f>
        <v>28.57</v>
      </c>
      <c r="I74" s="5">
        <f>H74+R74</f>
        <v>30.83</v>
      </c>
      <c r="J74" s="5">
        <f>I74+Q74</f>
        <v>33.33</v>
      </c>
      <c r="K74" s="5">
        <f>J74+P74</f>
        <v>34.82</v>
      </c>
      <c r="P74" s="9">
        <v>1.49</v>
      </c>
      <c r="Q74" s="9">
        <v>2.5</v>
      </c>
      <c r="R74" s="9">
        <v>2.2599999999999998</v>
      </c>
      <c r="S74" s="9">
        <v>1.61</v>
      </c>
      <c r="T74" s="9">
        <v>2.96</v>
      </c>
    </row>
    <row r="75" spans="1:20" ht="30" customHeight="1" x14ac:dyDescent="0.3">
      <c r="A75" s="3"/>
      <c r="B75" s="3"/>
      <c r="C75" s="4">
        <v>9</v>
      </c>
      <c r="D75" s="5">
        <f>D74*C75</f>
        <v>331.46999999999997</v>
      </c>
      <c r="E75" s="5">
        <f>E74*C75</f>
        <v>291.51</v>
      </c>
      <c r="F75" s="5">
        <f>C75*$F$74</f>
        <v>298.26</v>
      </c>
      <c r="G75" s="5">
        <f t="shared" si="15"/>
        <v>295.3</v>
      </c>
      <c r="H75" s="5">
        <f>C75*H74</f>
        <v>257.13</v>
      </c>
      <c r="I75" s="5">
        <f>C75*I74</f>
        <v>277.46999999999997</v>
      </c>
      <c r="J75" s="5">
        <f>C75*J74</f>
        <v>299.96999999999997</v>
      </c>
      <c r="K75" s="5">
        <f>C75*K74</f>
        <v>313.38</v>
      </c>
      <c r="P75" s="9">
        <v>1.49</v>
      </c>
      <c r="Q75" s="9">
        <v>2.5</v>
      </c>
      <c r="R75" s="9">
        <v>2.2599999999999998</v>
      </c>
      <c r="S75" s="9">
        <v>1.61</v>
      </c>
      <c r="T75" s="9">
        <v>2.96</v>
      </c>
    </row>
    <row r="76" spans="1:20" ht="30" customHeight="1" x14ac:dyDescent="0.3">
      <c r="A76" s="3"/>
      <c r="B76" s="3"/>
      <c r="C76" s="4">
        <v>14</v>
      </c>
      <c r="D76" s="5">
        <f>D74*C76</f>
        <v>515.62</v>
      </c>
      <c r="E76" s="5">
        <f>E74*C76</f>
        <v>453.46000000000004</v>
      </c>
      <c r="F76" s="5">
        <f t="shared" ref="F76:F78" si="17">C76*$F$74</f>
        <v>463.96000000000004</v>
      </c>
      <c r="G76" s="5">
        <f t="shared" si="15"/>
        <v>461.00000000000006</v>
      </c>
      <c r="H76" s="5">
        <f>C76*H74</f>
        <v>399.98</v>
      </c>
      <c r="I76" s="5">
        <f>C76*I74</f>
        <v>431.62</v>
      </c>
      <c r="J76" s="5">
        <f>C76*J74</f>
        <v>466.62</v>
      </c>
      <c r="K76" s="5">
        <f>C76*K74</f>
        <v>487.48</v>
      </c>
      <c r="P76" s="9">
        <v>1.49</v>
      </c>
      <c r="Q76" s="9">
        <v>2.5</v>
      </c>
      <c r="R76" s="9">
        <v>2.2599999999999998</v>
      </c>
      <c r="S76" s="9">
        <v>1.61</v>
      </c>
      <c r="T76" s="9">
        <v>2.96</v>
      </c>
    </row>
    <row r="77" spans="1:20" ht="30" customHeight="1" x14ac:dyDescent="0.3">
      <c r="A77" s="3"/>
      <c r="B77" s="3"/>
      <c r="C77" s="4">
        <v>19</v>
      </c>
      <c r="D77" s="5">
        <f>D74*C77</f>
        <v>699.77</v>
      </c>
      <c r="E77" s="5">
        <f>E74*C77</f>
        <v>615.41</v>
      </c>
      <c r="F77" s="5">
        <f t="shared" si="17"/>
        <v>629.66</v>
      </c>
      <c r="G77" s="5">
        <f t="shared" si="15"/>
        <v>626.69999999999993</v>
      </c>
      <c r="H77" s="5">
        <f>C77*H74</f>
        <v>542.83000000000004</v>
      </c>
      <c r="I77" s="5">
        <f>C77*I74</f>
        <v>585.77</v>
      </c>
      <c r="J77" s="5">
        <f>C77*J74</f>
        <v>633.27</v>
      </c>
      <c r="K77" s="5">
        <f>C77*K74</f>
        <v>661.58</v>
      </c>
      <c r="P77" s="9">
        <v>1.49</v>
      </c>
      <c r="Q77" s="9">
        <v>2.5</v>
      </c>
      <c r="R77" s="9">
        <v>2.2599999999999998</v>
      </c>
      <c r="S77" s="9">
        <v>1.61</v>
      </c>
      <c r="T77" s="9">
        <v>2.96</v>
      </c>
    </row>
    <row r="78" spans="1:20" ht="30" customHeight="1" x14ac:dyDescent="0.3">
      <c r="A78" s="3"/>
      <c r="B78" s="3"/>
      <c r="C78" s="4">
        <v>48</v>
      </c>
      <c r="D78" s="5">
        <f>D74*C78</f>
        <v>1767.84</v>
      </c>
      <c r="E78" s="5">
        <f>E74*C78</f>
        <v>1554.72</v>
      </c>
      <c r="F78" s="5">
        <f t="shared" si="17"/>
        <v>1590.72</v>
      </c>
      <c r="G78" s="5">
        <f t="shared" si="15"/>
        <v>1587.76</v>
      </c>
      <c r="H78" s="5">
        <f>C78*H74</f>
        <v>1371.3600000000001</v>
      </c>
      <c r="I78" s="5">
        <f>C78*I74</f>
        <v>1479.84</v>
      </c>
      <c r="J78" s="5">
        <f>C78*J74</f>
        <v>1599.84</v>
      </c>
      <c r="K78" s="5">
        <f>C78*K74</f>
        <v>1671.3600000000001</v>
      </c>
      <c r="P78" s="9">
        <v>1.49</v>
      </c>
      <c r="Q78" s="9">
        <v>2.5</v>
      </c>
      <c r="R78" s="9">
        <v>2.2599999999999998</v>
      </c>
      <c r="S78" s="9">
        <v>1.61</v>
      </c>
      <c r="T78" s="9">
        <v>2.96</v>
      </c>
    </row>
    <row r="79" spans="1:20" ht="30" customHeight="1" x14ac:dyDescent="0.3">
      <c r="A79" s="3" t="s">
        <v>17</v>
      </c>
      <c r="B79" s="3" t="s">
        <v>13</v>
      </c>
      <c r="C79" s="4" t="s">
        <v>8</v>
      </c>
      <c r="D79" s="5">
        <v>36.65</v>
      </c>
      <c r="E79" s="5">
        <f>D79-4.44</f>
        <v>32.21</v>
      </c>
      <c r="F79" s="5">
        <f>E79+0.75</f>
        <v>32.96</v>
      </c>
      <c r="G79" s="5">
        <f t="shared" si="15"/>
        <v>30</v>
      </c>
      <c r="H79" s="5">
        <f t="shared" si="16"/>
        <v>28.39</v>
      </c>
      <c r="I79" s="5">
        <f>H79+R79</f>
        <v>30.65</v>
      </c>
      <c r="J79" s="5">
        <f>I79+Q79</f>
        <v>33.15</v>
      </c>
      <c r="K79" s="5">
        <f>J79+P79</f>
        <v>34.64</v>
      </c>
      <c r="P79" s="9">
        <v>1.49</v>
      </c>
      <c r="Q79" s="9">
        <v>2.5</v>
      </c>
      <c r="R79" s="9">
        <v>2.2599999999999998</v>
      </c>
      <c r="S79" s="9">
        <v>1.61</v>
      </c>
      <c r="T79" s="9">
        <v>2.96</v>
      </c>
    </row>
    <row r="80" spans="1:20" ht="30" customHeight="1" x14ac:dyDescent="0.3">
      <c r="A80" s="3"/>
      <c r="B80" s="3"/>
      <c r="C80" s="4">
        <v>9</v>
      </c>
      <c r="D80" s="5">
        <f>D79*C80</f>
        <v>329.84999999999997</v>
      </c>
      <c r="E80" s="5">
        <f>E79*C80</f>
        <v>289.89</v>
      </c>
      <c r="F80" s="5">
        <f>C80*$F$79</f>
        <v>296.64</v>
      </c>
      <c r="G80" s="5">
        <f t="shared" si="15"/>
        <v>293.68</v>
      </c>
      <c r="H80" s="5">
        <f>C80*H79</f>
        <v>255.51</v>
      </c>
      <c r="I80" s="5">
        <f>C80*I79</f>
        <v>275.84999999999997</v>
      </c>
      <c r="J80" s="5">
        <f>C80*J79</f>
        <v>298.34999999999997</v>
      </c>
      <c r="K80" s="5">
        <f>C80*K79</f>
        <v>311.76</v>
      </c>
      <c r="P80" s="9">
        <v>1.49</v>
      </c>
      <c r="Q80" s="9">
        <v>2.5</v>
      </c>
      <c r="R80" s="9">
        <v>2.2599999999999998</v>
      </c>
      <c r="S80" s="9">
        <v>1.61</v>
      </c>
      <c r="T80" s="9">
        <v>2.96</v>
      </c>
    </row>
    <row r="81" spans="1:20" ht="30" customHeight="1" x14ac:dyDescent="0.3">
      <c r="A81" s="3"/>
      <c r="B81" s="3"/>
      <c r="C81" s="4">
        <v>14</v>
      </c>
      <c r="D81" s="5">
        <f>D79*C81</f>
        <v>513.1</v>
      </c>
      <c r="E81" s="5">
        <f>E79*C81</f>
        <v>450.94</v>
      </c>
      <c r="F81" s="5">
        <f t="shared" ref="F81:F83" si="18">C81*$F$79</f>
        <v>461.44</v>
      </c>
      <c r="G81" s="5">
        <f t="shared" si="15"/>
        <v>458.48</v>
      </c>
      <c r="H81" s="5">
        <f>C81*H79</f>
        <v>397.46000000000004</v>
      </c>
      <c r="I81" s="5">
        <f>C81*I79</f>
        <v>429.09999999999997</v>
      </c>
      <c r="J81" s="5">
        <f>C81*J79</f>
        <v>464.09999999999997</v>
      </c>
      <c r="K81" s="5">
        <f>C81*K79</f>
        <v>484.96000000000004</v>
      </c>
      <c r="P81" s="9">
        <v>1.49</v>
      </c>
      <c r="Q81" s="9">
        <v>2.5</v>
      </c>
      <c r="R81" s="9">
        <v>2.2599999999999998</v>
      </c>
      <c r="S81" s="9">
        <v>1.61</v>
      </c>
      <c r="T81" s="9">
        <v>2.96</v>
      </c>
    </row>
    <row r="82" spans="1:20" ht="30" customHeight="1" x14ac:dyDescent="0.3">
      <c r="A82" s="3"/>
      <c r="B82" s="3"/>
      <c r="C82" s="4">
        <v>19</v>
      </c>
      <c r="D82" s="5">
        <f>D79*C82</f>
        <v>696.35</v>
      </c>
      <c r="E82" s="5">
        <f>E79*C82</f>
        <v>611.99</v>
      </c>
      <c r="F82" s="5">
        <f t="shared" si="18"/>
        <v>626.24</v>
      </c>
      <c r="G82" s="5">
        <f t="shared" si="15"/>
        <v>623.28</v>
      </c>
      <c r="H82" s="5">
        <f>C82*H79</f>
        <v>539.41</v>
      </c>
      <c r="I82" s="5">
        <f>C82*I79</f>
        <v>582.35</v>
      </c>
      <c r="J82" s="5">
        <f>C82*J79</f>
        <v>629.85</v>
      </c>
      <c r="K82" s="5">
        <f>C82*K79</f>
        <v>658.16</v>
      </c>
      <c r="P82" s="9">
        <v>1.49</v>
      </c>
      <c r="Q82" s="9">
        <v>2.5</v>
      </c>
      <c r="R82" s="9">
        <v>2.2599999999999998</v>
      </c>
      <c r="S82" s="9">
        <v>1.61</v>
      </c>
      <c r="T82" s="9">
        <v>2.96</v>
      </c>
    </row>
    <row r="83" spans="1:20" ht="30" customHeight="1" x14ac:dyDescent="0.3">
      <c r="A83" s="3"/>
      <c r="B83" s="3"/>
      <c r="C83" s="4">
        <v>48</v>
      </c>
      <c r="D83" s="5">
        <f>D79*C83</f>
        <v>1759.1999999999998</v>
      </c>
      <c r="E83" s="5">
        <f>E79*C83</f>
        <v>1546.08</v>
      </c>
      <c r="F83" s="5">
        <f t="shared" si="18"/>
        <v>1582.08</v>
      </c>
      <c r="G83" s="5">
        <f t="shared" si="15"/>
        <v>1579.12</v>
      </c>
      <c r="H83" s="5">
        <f>C83*H79</f>
        <v>1362.72</v>
      </c>
      <c r="I83" s="5">
        <f>C83*I79</f>
        <v>1471.1999999999998</v>
      </c>
      <c r="J83" s="5">
        <f>C83*J79</f>
        <v>1591.1999999999998</v>
      </c>
      <c r="K83" s="5">
        <f>C83*K79</f>
        <v>1662.72</v>
      </c>
      <c r="P83" s="9">
        <v>1.49</v>
      </c>
      <c r="Q83" s="9">
        <v>2.5</v>
      </c>
      <c r="R83" s="9">
        <v>2.2599999999999998</v>
      </c>
      <c r="S83" s="9">
        <v>1.61</v>
      </c>
      <c r="T83" s="9">
        <v>2.96</v>
      </c>
    </row>
    <row r="84" spans="1:20" ht="30" customHeight="1" x14ac:dyDescent="0.3">
      <c r="A84" s="3" t="s">
        <v>17</v>
      </c>
      <c r="B84" s="3" t="s">
        <v>14</v>
      </c>
      <c r="C84" s="4" t="s">
        <v>8</v>
      </c>
      <c r="D84" s="5">
        <v>36.64</v>
      </c>
      <c r="E84" s="5">
        <f>D84-4.44</f>
        <v>32.200000000000003</v>
      </c>
      <c r="F84" s="5">
        <f>E84+0.75</f>
        <v>32.950000000000003</v>
      </c>
      <c r="G84" s="5">
        <f t="shared" si="15"/>
        <v>29.990000000000002</v>
      </c>
      <c r="H84" s="5">
        <f t="shared" si="16"/>
        <v>28.380000000000003</v>
      </c>
      <c r="I84" s="5">
        <f>H84+R84</f>
        <v>30.64</v>
      </c>
      <c r="J84" s="5">
        <f>I84+Q84</f>
        <v>33.14</v>
      </c>
      <c r="K84" s="5">
        <f>J84+P84</f>
        <v>34.630000000000003</v>
      </c>
      <c r="P84" s="9">
        <v>1.49</v>
      </c>
      <c r="Q84" s="9">
        <v>2.5</v>
      </c>
      <c r="R84" s="9">
        <v>2.2599999999999998</v>
      </c>
      <c r="S84" s="9">
        <v>1.61</v>
      </c>
      <c r="T84" s="9">
        <v>2.96</v>
      </c>
    </row>
    <row r="85" spans="1:20" ht="30" customHeight="1" x14ac:dyDescent="0.3">
      <c r="A85" s="3"/>
      <c r="B85" s="3"/>
      <c r="C85" s="4">
        <v>9</v>
      </c>
      <c r="D85" s="5">
        <f>D84*C85</f>
        <v>329.76</v>
      </c>
      <c r="E85" s="5">
        <f>E84*C85</f>
        <v>289.8</v>
      </c>
      <c r="F85" s="5">
        <f>C85*$F$84</f>
        <v>296.55</v>
      </c>
      <c r="G85" s="5">
        <f t="shared" si="15"/>
        <v>293.59000000000003</v>
      </c>
      <c r="H85" s="5">
        <f>C85*H84</f>
        <v>255.42000000000002</v>
      </c>
      <c r="I85" s="5">
        <f>C85*I84</f>
        <v>275.76</v>
      </c>
      <c r="J85" s="5">
        <f>C85*J84</f>
        <v>298.26</v>
      </c>
      <c r="K85" s="5">
        <f>C85*K84</f>
        <v>311.67</v>
      </c>
      <c r="P85" s="9">
        <v>1.49</v>
      </c>
      <c r="Q85" s="9">
        <v>2.5</v>
      </c>
      <c r="R85" s="9">
        <v>2.2599999999999998</v>
      </c>
      <c r="S85" s="9">
        <v>1.61</v>
      </c>
      <c r="T85" s="9">
        <v>2.96</v>
      </c>
    </row>
    <row r="86" spans="1:20" ht="30" customHeight="1" x14ac:dyDescent="0.3">
      <c r="A86" s="3"/>
      <c r="B86" s="3"/>
      <c r="C86" s="4">
        <v>14</v>
      </c>
      <c r="D86" s="5">
        <f>D84*C86</f>
        <v>512.96</v>
      </c>
      <c r="E86" s="5">
        <f>E84*C86</f>
        <v>450.80000000000007</v>
      </c>
      <c r="F86" s="5">
        <f t="shared" ref="F86:F88" si="19">C86*$F$84</f>
        <v>461.30000000000007</v>
      </c>
      <c r="G86" s="5">
        <f t="shared" si="15"/>
        <v>458.34000000000009</v>
      </c>
      <c r="H86" s="5">
        <f>C86*H84</f>
        <v>397.32000000000005</v>
      </c>
      <c r="I86" s="5">
        <f>C86*I84</f>
        <v>428.96000000000004</v>
      </c>
      <c r="J86" s="5">
        <f>C86*J84</f>
        <v>463.96000000000004</v>
      </c>
      <c r="K86" s="5">
        <f>C86*K84</f>
        <v>484.82000000000005</v>
      </c>
      <c r="P86" s="9">
        <v>1.49</v>
      </c>
      <c r="Q86" s="9">
        <v>2.5</v>
      </c>
      <c r="R86" s="9">
        <v>2.2599999999999998</v>
      </c>
      <c r="S86" s="9">
        <v>1.61</v>
      </c>
      <c r="T86" s="9">
        <v>2.96</v>
      </c>
    </row>
    <row r="87" spans="1:20" ht="30" customHeight="1" x14ac:dyDescent="0.3">
      <c r="A87" s="3"/>
      <c r="B87" s="3"/>
      <c r="C87" s="4">
        <v>19</v>
      </c>
      <c r="D87" s="5">
        <f>D84*C87</f>
        <v>696.16</v>
      </c>
      <c r="E87" s="5">
        <f>E84*C87</f>
        <v>611.80000000000007</v>
      </c>
      <c r="F87" s="5">
        <f t="shared" si="19"/>
        <v>626.05000000000007</v>
      </c>
      <c r="G87" s="5">
        <f t="shared" si="15"/>
        <v>623.09</v>
      </c>
      <c r="H87" s="5">
        <f>C87*H84</f>
        <v>539.22</v>
      </c>
      <c r="I87" s="5">
        <f>C87*I84</f>
        <v>582.16</v>
      </c>
      <c r="J87" s="5">
        <f>C87*J84</f>
        <v>629.66</v>
      </c>
      <c r="K87" s="5">
        <f>C87*K84</f>
        <v>657.97</v>
      </c>
      <c r="P87" s="9">
        <v>1.49</v>
      </c>
      <c r="Q87" s="9">
        <v>2.5</v>
      </c>
      <c r="R87" s="9">
        <v>2.2599999999999998</v>
      </c>
      <c r="S87" s="9">
        <v>1.61</v>
      </c>
      <c r="T87" s="9">
        <v>2.96</v>
      </c>
    </row>
    <row r="88" spans="1:20" ht="30" customHeight="1" x14ac:dyDescent="0.3">
      <c r="A88" s="3"/>
      <c r="B88" s="3"/>
      <c r="C88" s="4">
        <v>48</v>
      </c>
      <c r="D88" s="5">
        <f>D84*C88</f>
        <v>1758.72</v>
      </c>
      <c r="E88" s="5">
        <f>E84*C88</f>
        <v>1545.6000000000001</v>
      </c>
      <c r="F88" s="5">
        <f t="shared" si="19"/>
        <v>1581.6000000000001</v>
      </c>
      <c r="G88" s="5">
        <f t="shared" si="15"/>
        <v>1578.64</v>
      </c>
      <c r="H88" s="5">
        <f>C88*H84</f>
        <v>1362.2400000000002</v>
      </c>
      <c r="I88" s="5">
        <f>C88*I84</f>
        <v>1470.72</v>
      </c>
      <c r="J88" s="5">
        <f>C88*J84</f>
        <v>1590.72</v>
      </c>
      <c r="K88" s="5">
        <f>C88*K84</f>
        <v>1662.2400000000002</v>
      </c>
      <c r="P88" s="9">
        <v>1.49</v>
      </c>
      <c r="Q88" s="9">
        <v>2.5</v>
      </c>
      <c r="R88" s="9">
        <v>2.2599999999999998</v>
      </c>
      <c r="S88" s="9">
        <v>1.61</v>
      </c>
      <c r="T88" s="9">
        <v>2.96</v>
      </c>
    </row>
    <row r="89" spans="1:20" ht="30" customHeight="1" x14ac:dyDescent="0.3">
      <c r="A89" s="3" t="s">
        <v>17</v>
      </c>
      <c r="B89" s="3" t="s">
        <v>15</v>
      </c>
      <c r="C89" s="4" t="s">
        <v>8</v>
      </c>
      <c r="D89" s="5">
        <v>36.72</v>
      </c>
      <c r="E89" s="5">
        <f>D89-4.44</f>
        <v>32.28</v>
      </c>
      <c r="F89" s="5">
        <f>E89+0.75</f>
        <v>33.03</v>
      </c>
      <c r="G89" s="5">
        <f t="shared" si="15"/>
        <v>30.07</v>
      </c>
      <c r="H89" s="5">
        <f t="shared" si="16"/>
        <v>28.46</v>
      </c>
      <c r="I89" s="5">
        <f>H89+R89</f>
        <v>30.72</v>
      </c>
      <c r="J89" s="5">
        <f>I89+Q89</f>
        <v>33.22</v>
      </c>
      <c r="K89" s="5">
        <f>J89+P89</f>
        <v>34.71</v>
      </c>
      <c r="P89" s="9">
        <v>1.49</v>
      </c>
      <c r="Q89" s="9">
        <v>2.5</v>
      </c>
      <c r="R89" s="9">
        <v>2.2599999999999998</v>
      </c>
      <c r="S89" s="9">
        <v>1.61</v>
      </c>
      <c r="T89" s="9">
        <v>2.96</v>
      </c>
    </row>
    <row r="90" spans="1:20" ht="30" customHeight="1" x14ac:dyDescent="0.3">
      <c r="A90" s="3"/>
      <c r="B90" s="3"/>
      <c r="C90" s="4">
        <v>9</v>
      </c>
      <c r="D90" s="5">
        <f>D89*C90</f>
        <v>330.48</v>
      </c>
      <c r="E90" s="5">
        <f>E89*C90</f>
        <v>290.52</v>
      </c>
      <c r="F90" s="5">
        <f>C90*$F$89</f>
        <v>297.27</v>
      </c>
      <c r="G90" s="5">
        <f t="shared" si="15"/>
        <v>294.31</v>
      </c>
      <c r="H90" s="5">
        <f>C90*H89</f>
        <v>256.14</v>
      </c>
      <c r="I90" s="5">
        <f>C90*I89</f>
        <v>276.48</v>
      </c>
      <c r="J90" s="5">
        <f>C90*J89</f>
        <v>298.98</v>
      </c>
      <c r="K90" s="5">
        <f>C90*K89</f>
        <v>312.39</v>
      </c>
      <c r="P90" s="9">
        <v>1.49</v>
      </c>
      <c r="Q90" s="9">
        <v>2.5</v>
      </c>
      <c r="R90" s="9">
        <v>2.2599999999999998</v>
      </c>
      <c r="S90" s="9">
        <v>1.61</v>
      </c>
      <c r="T90" s="9">
        <v>2.96</v>
      </c>
    </row>
    <row r="91" spans="1:20" ht="30" customHeight="1" x14ac:dyDescent="0.3">
      <c r="A91" s="3"/>
      <c r="B91" s="3"/>
      <c r="C91" s="4">
        <v>14</v>
      </c>
      <c r="D91" s="5">
        <f>D89*C91</f>
        <v>514.07999999999993</v>
      </c>
      <c r="E91" s="5">
        <f>E89*C91</f>
        <v>451.92</v>
      </c>
      <c r="F91" s="5">
        <f t="shared" ref="F91:F93" si="20">C91*$F$89</f>
        <v>462.42</v>
      </c>
      <c r="G91" s="5">
        <f t="shared" si="15"/>
        <v>459.46000000000004</v>
      </c>
      <c r="H91" s="5">
        <f>C91*H89</f>
        <v>398.44</v>
      </c>
      <c r="I91" s="5">
        <f>C91*I89</f>
        <v>430.08</v>
      </c>
      <c r="J91" s="5">
        <f>C91*J89</f>
        <v>465.08</v>
      </c>
      <c r="K91" s="5">
        <f>C91*K89</f>
        <v>485.94</v>
      </c>
      <c r="P91" s="9">
        <v>1.49</v>
      </c>
      <c r="Q91" s="9">
        <v>2.5</v>
      </c>
      <c r="R91" s="9">
        <v>2.2599999999999998</v>
      </c>
      <c r="S91" s="9">
        <v>1.61</v>
      </c>
      <c r="T91" s="9">
        <v>2.96</v>
      </c>
    </row>
    <row r="92" spans="1:20" ht="30" customHeight="1" x14ac:dyDescent="0.3">
      <c r="A92" s="3"/>
      <c r="B92" s="3"/>
      <c r="C92" s="4">
        <v>19</v>
      </c>
      <c r="D92" s="5">
        <f>D89*C92</f>
        <v>697.68</v>
      </c>
      <c r="E92" s="5">
        <f>E89*C92</f>
        <v>613.32000000000005</v>
      </c>
      <c r="F92" s="5">
        <f t="shared" si="20"/>
        <v>627.57000000000005</v>
      </c>
      <c r="G92" s="5">
        <f t="shared" si="15"/>
        <v>624.61</v>
      </c>
      <c r="H92" s="5">
        <f>C92*H89</f>
        <v>540.74</v>
      </c>
      <c r="I92" s="5">
        <f>C92*I89</f>
        <v>583.67999999999995</v>
      </c>
      <c r="J92" s="5">
        <f>C92*J89</f>
        <v>631.17999999999995</v>
      </c>
      <c r="K92" s="5">
        <f>C92*K89</f>
        <v>659.49</v>
      </c>
      <c r="P92" s="9">
        <v>1.49</v>
      </c>
      <c r="Q92" s="9">
        <v>2.5</v>
      </c>
      <c r="R92" s="9">
        <v>2.2599999999999998</v>
      </c>
      <c r="S92" s="9">
        <v>1.61</v>
      </c>
      <c r="T92" s="9">
        <v>2.96</v>
      </c>
    </row>
    <row r="93" spans="1:20" ht="30" customHeight="1" x14ac:dyDescent="0.3">
      <c r="A93" s="3"/>
      <c r="B93" s="3"/>
      <c r="C93" s="4">
        <v>48</v>
      </c>
      <c r="D93" s="5">
        <f>D89*C93</f>
        <v>1762.56</v>
      </c>
      <c r="E93" s="5">
        <f>E89*C93</f>
        <v>1549.44</v>
      </c>
      <c r="F93" s="5">
        <f t="shared" si="20"/>
        <v>1585.44</v>
      </c>
      <c r="G93" s="5">
        <f t="shared" si="15"/>
        <v>1582.48</v>
      </c>
      <c r="H93" s="5">
        <f>C93*H89</f>
        <v>1366.08</v>
      </c>
      <c r="I93" s="5">
        <f>C93*I89</f>
        <v>1474.56</v>
      </c>
      <c r="J93" s="5">
        <f>C93*J89</f>
        <v>1594.56</v>
      </c>
      <c r="K93" s="5">
        <f>C93*K89</f>
        <v>1666.08</v>
      </c>
      <c r="P93" s="9">
        <v>1.49</v>
      </c>
      <c r="Q93" s="9">
        <v>2.5</v>
      </c>
      <c r="R93" s="9">
        <v>2.2599999999999998</v>
      </c>
      <c r="S93" s="9">
        <v>1.61</v>
      </c>
      <c r="T93" s="9">
        <v>2.96</v>
      </c>
    </row>
    <row r="94" spans="1:20" ht="30" customHeight="1" x14ac:dyDescent="0.3">
      <c r="A94" s="3" t="s">
        <v>17</v>
      </c>
      <c r="B94" s="3" t="s">
        <v>16</v>
      </c>
      <c r="C94" s="4" t="s">
        <v>8</v>
      </c>
      <c r="D94" s="5">
        <v>36.590000000000003</v>
      </c>
      <c r="E94" s="5">
        <f>D94-4.44</f>
        <v>32.150000000000006</v>
      </c>
      <c r="F94" s="5">
        <f>E94+0.75</f>
        <v>32.900000000000006</v>
      </c>
      <c r="G94" s="5">
        <f t="shared" si="15"/>
        <v>29.940000000000005</v>
      </c>
      <c r="H94" s="5">
        <f t="shared" si="16"/>
        <v>28.330000000000005</v>
      </c>
      <c r="I94" s="5">
        <f>H94+R94</f>
        <v>30.590000000000003</v>
      </c>
      <c r="J94" s="5">
        <f>I94+Q95</f>
        <v>33.090000000000003</v>
      </c>
      <c r="K94" s="5">
        <f>J94+P94</f>
        <v>34.580000000000005</v>
      </c>
      <c r="P94" s="9">
        <v>1.49</v>
      </c>
      <c r="Q94" s="9">
        <v>2.5</v>
      </c>
      <c r="R94" s="9">
        <v>2.2599999999999998</v>
      </c>
      <c r="S94" s="9">
        <v>1.61</v>
      </c>
      <c r="T94" s="9">
        <v>2.96</v>
      </c>
    </row>
    <row r="95" spans="1:20" ht="30" customHeight="1" x14ac:dyDescent="0.3">
      <c r="A95" s="3"/>
      <c r="B95" s="3"/>
      <c r="C95" s="4">
        <v>9</v>
      </c>
      <c r="D95" s="5">
        <f>D94*C95</f>
        <v>329.31000000000006</v>
      </c>
      <c r="E95" s="5">
        <f>E94*C95</f>
        <v>289.35000000000002</v>
      </c>
      <c r="F95" s="5">
        <f>C95*$F$94</f>
        <v>296.10000000000002</v>
      </c>
      <c r="G95" s="5">
        <f t="shared" si="15"/>
        <v>293.14000000000004</v>
      </c>
      <c r="H95" s="5">
        <f>C95*H94</f>
        <v>254.97000000000006</v>
      </c>
      <c r="I95" s="5">
        <f>C95*I94</f>
        <v>275.31000000000006</v>
      </c>
      <c r="J95" s="5">
        <f>C95*J94</f>
        <v>297.81000000000006</v>
      </c>
      <c r="K95" s="5">
        <f>C95*K94</f>
        <v>311.22000000000003</v>
      </c>
      <c r="P95" s="9">
        <v>1.49</v>
      </c>
      <c r="Q95" s="9">
        <v>2.5</v>
      </c>
      <c r="R95" s="9">
        <v>2.2599999999999998</v>
      </c>
      <c r="S95" s="9">
        <v>1.61</v>
      </c>
      <c r="T95" s="9">
        <v>2.96</v>
      </c>
    </row>
    <row r="96" spans="1:20" ht="30" customHeight="1" x14ac:dyDescent="0.3">
      <c r="A96" s="3"/>
      <c r="B96" s="3"/>
      <c r="C96" s="4">
        <v>14</v>
      </c>
      <c r="D96" s="5">
        <f>D94*C96</f>
        <v>512.26</v>
      </c>
      <c r="E96" s="5">
        <f>E94*C96</f>
        <v>450.10000000000008</v>
      </c>
      <c r="F96" s="5">
        <f t="shared" ref="F96:F98" si="21">C96*$F$94</f>
        <v>460.60000000000008</v>
      </c>
      <c r="G96" s="5">
        <f t="shared" si="15"/>
        <v>457.6400000000001</v>
      </c>
      <c r="H96" s="5">
        <f>C96*H94</f>
        <v>396.62000000000006</v>
      </c>
      <c r="I96" s="5">
        <f>C96*I94</f>
        <v>428.26000000000005</v>
      </c>
      <c r="J96" s="5">
        <f>C96*J94</f>
        <v>463.26000000000005</v>
      </c>
      <c r="K96" s="5">
        <f>C96*K94</f>
        <v>484.12000000000006</v>
      </c>
      <c r="P96" s="9">
        <v>1.49</v>
      </c>
      <c r="Q96" s="9">
        <v>2.5</v>
      </c>
      <c r="R96" s="9">
        <v>2.2599999999999998</v>
      </c>
      <c r="S96" s="9">
        <v>1.61</v>
      </c>
      <c r="T96" s="9">
        <v>2.96</v>
      </c>
    </row>
    <row r="97" spans="1:20" ht="30" customHeight="1" x14ac:dyDescent="0.3">
      <c r="A97" s="3"/>
      <c r="B97" s="3"/>
      <c r="C97" s="4">
        <v>19</v>
      </c>
      <c r="D97" s="5">
        <f>D94*C97</f>
        <v>695.21</v>
      </c>
      <c r="E97" s="5">
        <f>E94*C97</f>
        <v>610.85000000000014</v>
      </c>
      <c r="F97" s="5">
        <f t="shared" si="21"/>
        <v>625.10000000000014</v>
      </c>
      <c r="G97" s="5">
        <f t="shared" si="15"/>
        <v>622.1400000000001</v>
      </c>
      <c r="H97" s="5">
        <f>C97*H94</f>
        <v>538.2700000000001</v>
      </c>
      <c r="I97" s="5">
        <f>C97*I94</f>
        <v>581.21</v>
      </c>
      <c r="J97" s="5">
        <f>C97*J94</f>
        <v>628.71</v>
      </c>
      <c r="K97" s="5">
        <f>C97*K94</f>
        <v>657.0200000000001</v>
      </c>
      <c r="P97" s="9">
        <v>1.49</v>
      </c>
      <c r="Q97" s="9">
        <v>2.5</v>
      </c>
      <c r="R97" s="9">
        <v>2.2599999999999998</v>
      </c>
      <c r="S97" s="9">
        <v>1.61</v>
      </c>
      <c r="T97" s="9">
        <v>2.96</v>
      </c>
    </row>
    <row r="98" spans="1:20" ht="30" customHeight="1" x14ac:dyDescent="0.3">
      <c r="A98" s="3"/>
      <c r="B98" s="3"/>
      <c r="C98" s="4">
        <v>48</v>
      </c>
      <c r="D98" s="5">
        <f>D94*C98</f>
        <v>1756.3200000000002</v>
      </c>
      <c r="E98" s="5">
        <f>E94*C98</f>
        <v>1543.2000000000003</v>
      </c>
      <c r="F98" s="5">
        <f t="shared" si="21"/>
        <v>1579.2000000000003</v>
      </c>
      <c r="G98" s="5">
        <f t="shared" si="15"/>
        <v>1576.2400000000002</v>
      </c>
      <c r="H98" s="5">
        <f>C98*H94</f>
        <v>1359.8400000000001</v>
      </c>
      <c r="I98" s="5">
        <f>C98*I94</f>
        <v>1468.3200000000002</v>
      </c>
      <c r="J98" s="5">
        <f>C98*J94</f>
        <v>1588.3200000000002</v>
      </c>
      <c r="K98" s="5">
        <f>C98*K94</f>
        <v>1659.8400000000001</v>
      </c>
      <c r="P98" s="9">
        <v>1.49</v>
      </c>
      <c r="Q98" s="9">
        <v>2.5</v>
      </c>
      <c r="R98" s="9">
        <v>2.2599999999999998</v>
      </c>
      <c r="S98" s="9">
        <v>1.61</v>
      </c>
      <c r="T98" s="9">
        <v>2.96</v>
      </c>
    </row>
    <row r="99" spans="1:20" ht="30" customHeight="1" x14ac:dyDescent="0.3">
      <c r="A99" s="3" t="s">
        <v>18</v>
      </c>
      <c r="B99" s="3" t="s">
        <v>7</v>
      </c>
      <c r="C99" s="4" t="s">
        <v>8</v>
      </c>
      <c r="D99" s="5">
        <v>36.619999999999997</v>
      </c>
      <c r="E99" s="5">
        <f t="shared" ref="E99:E107" si="22">D99-4.44</f>
        <v>32.18</v>
      </c>
      <c r="F99" s="5">
        <f>E99+0.75</f>
        <v>32.93</v>
      </c>
      <c r="G99" s="5">
        <f t="shared" si="15"/>
        <v>29.97</v>
      </c>
      <c r="H99" s="5">
        <f t="shared" si="16"/>
        <v>28.36</v>
      </c>
      <c r="I99" s="5">
        <f>H99+R99</f>
        <v>30.619999999999997</v>
      </c>
      <c r="J99" s="5">
        <f>I99+Q99</f>
        <v>33.119999999999997</v>
      </c>
      <c r="K99" s="5">
        <f>J99+P99</f>
        <v>34.61</v>
      </c>
      <c r="P99" s="9">
        <v>1.49</v>
      </c>
      <c r="Q99" s="9">
        <v>2.5</v>
      </c>
      <c r="R99" s="9">
        <v>2.2599999999999998</v>
      </c>
      <c r="S99" s="9">
        <v>1.61</v>
      </c>
      <c r="T99" s="9">
        <v>2.96</v>
      </c>
    </row>
    <row r="100" spans="1:20" ht="30" customHeight="1" x14ac:dyDescent="0.3">
      <c r="A100" s="7" t="s">
        <v>18</v>
      </c>
      <c r="B100" s="3" t="s">
        <v>9</v>
      </c>
      <c r="C100" s="4" t="s">
        <v>8</v>
      </c>
      <c r="D100" s="5">
        <v>36.630000000000003</v>
      </c>
      <c r="E100" s="5">
        <f t="shared" si="22"/>
        <v>32.190000000000005</v>
      </c>
      <c r="F100" s="5">
        <f t="shared" ref="F100:F107" si="23">E100+0.75</f>
        <v>32.940000000000005</v>
      </c>
      <c r="G100" s="5">
        <f t="shared" si="15"/>
        <v>29.980000000000004</v>
      </c>
      <c r="H100" s="5">
        <f t="shared" si="16"/>
        <v>28.370000000000005</v>
      </c>
      <c r="I100" s="5">
        <f t="shared" ref="I100:I107" si="24">H100+R100</f>
        <v>30.630000000000003</v>
      </c>
      <c r="J100" s="5">
        <f t="shared" ref="J100:J107" si="25">I100+Q100</f>
        <v>33.130000000000003</v>
      </c>
      <c r="K100" s="5">
        <f t="shared" ref="K100:K107" si="26">J100+P100</f>
        <v>34.620000000000005</v>
      </c>
      <c r="P100" s="9">
        <v>1.49</v>
      </c>
      <c r="Q100" s="9">
        <v>2.5</v>
      </c>
      <c r="R100" s="9">
        <v>2.2599999999999998</v>
      </c>
      <c r="S100" s="9">
        <v>1.61</v>
      </c>
      <c r="T100" s="9">
        <v>2.96</v>
      </c>
    </row>
    <row r="101" spans="1:20" ht="30" customHeight="1" x14ac:dyDescent="0.3">
      <c r="A101" s="3" t="s">
        <v>18</v>
      </c>
      <c r="B101" s="3" t="s">
        <v>10</v>
      </c>
      <c r="C101" s="4" t="s">
        <v>8</v>
      </c>
      <c r="D101" s="5">
        <v>36.299999999999997</v>
      </c>
      <c r="E101" s="5">
        <f t="shared" si="22"/>
        <v>31.859999999999996</v>
      </c>
      <c r="F101" s="5">
        <f t="shared" si="23"/>
        <v>32.61</v>
      </c>
      <c r="G101" s="5">
        <f t="shared" si="15"/>
        <v>29.65</v>
      </c>
      <c r="H101" s="5">
        <f t="shared" si="16"/>
        <v>28.04</v>
      </c>
      <c r="I101" s="5">
        <f t="shared" si="24"/>
        <v>30.299999999999997</v>
      </c>
      <c r="J101" s="5">
        <f t="shared" si="25"/>
        <v>32.799999999999997</v>
      </c>
      <c r="K101" s="5">
        <f t="shared" si="26"/>
        <v>34.29</v>
      </c>
      <c r="P101" s="9">
        <v>1.49</v>
      </c>
      <c r="Q101" s="9">
        <v>2.5</v>
      </c>
      <c r="R101" s="9">
        <v>2.2599999999999998</v>
      </c>
      <c r="S101" s="9">
        <v>1.61</v>
      </c>
      <c r="T101" s="9">
        <v>2.96</v>
      </c>
    </row>
    <row r="102" spans="1:20" ht="30" customHeight="1" x14ac:dyDescent="0.3">
      <c r="A102" s="3" t="s">
        <v>18</v>
      </c>
      <c r="B102" s="3" t="s">
        <v>11</v>
      </c>
      <c r="C102" s="4" t="s">
        <v>8</v>
      </c>
      <c r="D102" s="5">
        <v>36.67</v>
      </c>
      <c r="E102" s="5">
        <f t="shared" si="22"/>
        <v>32.230000000000004</v>
      </c>
      <c r="F102" s="5">
        <f t="shared" si="23"/>
        <v>32.980000000000004</v>
      </c>
      <c r="G102" s="5">
        <f t="shared" si="15"/>
        <v>30.020000000000003</v>
      </c>
      <c r="H102" s="5">
        <f t="shared" si="16"/>
        <v>28.410000000000004</v>
      </c>
      <c r="I102" s="5">
        <f t="shared" si="24"/>
        <v>30.67</v>
      </c>
      <c r="J102" s="5">
        <f t="shared" si="25"/>
        <v>33.17</v>
      </c>
      <c r="K102" s="5">
        <f t="shared" si="26"/>
        <v>34.660000000000004</v>
      </c>
      <c r="P102" s="9">
        <v>1.49</v>
      </c>
      <c r="Q102" s="9">
        <v>2.5</v>
      </c>
      <c r="R102" s="9">
        <v>2.2599999999999998</v>
      </c>
      <c r="S102" s="9">
        <v>1.61</v>
      </c>
      <c r="T102" s="9">
        <v>2.96</v>
      </c>
    </row>
    <row r="103" spans="1:20" ht="30" customHeight="1" x14ac:dyDescent="0.3">
      <c r="A103" s="3" t="s">
        <v>18</v>
      </c>
      <c r="B103" s="3" t="s">
        <v>12</v>
      </c>
      <c r="C103" s="4" t="s">
        <v>8</v>
      </c>
      <c r="D103" s="5">
        <v>36.83</v>
      </c>
      <c r="E103" s="5">
        <f t="shared" si="22"/>
        <v>32.39</v>
      </c>
      <c r="F103" s="5">
        <f t="shared" si="23"/>
        <v>33.14</v>
      </c>
      <c r="G103" s="5">
        <f t="shared" si="15"/>
        <v>30.18</v>
      </c>
      <c r="H103" s="5">
        <f t="shared" si="16"/>
        <v>28.57</v>
      </c>
      <c r="I103" s="5">
        <f t="shared" si="24"/>
        <v>30.83</v>
      </c>
      <c r="J103" s="5">
        <f t="shared" si="25"/>
        <v>33.33</v>
      </c>
      <c r="K103" s="5">
        <f t="shared" si="26"/>
        <v>34.82</v>
      </c>
      <c r="P103" s="9">
        <v>1.49</v>
      </c>
      <c r="Q103" s="9">
        <v>2.5</v>
      </c>
      <c r="R103" s="9">
        <v>2.2599999999999998</v>
      </c>
      <c r="S103" s="9">
        <v>1.61</v>
      </c>
      <c r="T103" s="9">
        <v>2.96</v>
      </c>
    </row>
    <row r="104" spans="1:20" ht="30" customHeight="1" x14ac:dyDescent="0.3">
      <c r="A104" s="3" t="s">
        <v>18</v>
      </c>
      <c r="B104" s="3" t="s">
        <v>13</v>
      </c>
      <c r="C104" s="4" t="s">
        <v>8</v>
      </c>
      <c r="D104" s="5">
        <v>36.65</v>
      </c>
      <c r="E104" s="5">
        <f t="shared" si="22"/>
        <v>32.21</v>
      </c>
      <c r="F104" s="5">
        <f t="shared" si="23"/>
        <v>32.96</v>
      </c>
      <c r="G104" s="5">
        <f t="shared" si="15"/>
        <v>30</v>
      </c>
      <c r="H104" s="5">
        <f t="shared" si="16"/>
        <v>28.39</v>
      </c>
      <c r="I104" s="5">
        <f t="shared" si="24"/>
        <v>30.65</v>
      </c>
      <c r="J104" s="5">
        <f t="shared" si="25"/>
        <v>33.15</v>
      </c>
      <c r="K104" s="5">
        <f t="shared" si="26"/>
        <v>34.64</v>
      </c>
      <c r="P104" s="9">
        <v>1.49</v>
      </c>
      <c r="Q104" s="9">
        <v>2.5</v>
      </c>
      <c r="R104" s="9">
        <v>2.2599999999999998</v>
      </c>
      <c r="S104" s="9">
        <v>1.61</v>
      </c>
      <c r="T104" s="9">
        <v>2.96</v>
      </c>
    </row>
    <row r="105" spans="1:20" ht="30" customHeight="1" x14ac:dyDescent="0.3">
      <c r="A105" s="3" t="s">
        <v>18</v>
      </c>
      <c r="B105" s="3" t="s">
        <v>14</v>
      </c>
      <c r="C105" s="4" t="s">
        <v>8</v>
      </c>
      <c r="D105" s="5">
        <v>36.64</v>
      </c>
      <c r="E105" s="5">
        <f t="shared" si="22"/>
        <v>32.200000000000003</v>
      </c>
      <c r="F105" s="5">
        <f t="shared" si="23"/>
        <v>32.950000000000003</v>
      </c>
      <c r="G105" s="5">
        <f t="shared" si="15"/>
        <v>29.990000000000002</v>
      </c>
      <c r="H105" s="5">
        <f t="shared" si="16"/>
        <v>28.380000000000003</v>
      </c>
      <c r="I105" s="5">
        <f t="shared" si="24"/>
        <v>30.64</v>
      </c>
      <c r="J105" s="5">
        <f t="shared" si="25"/>
        <v>33.14</v>
      </c>
      <c r="K105" s="5">
        <f t="shared" si="26"/>
        <v>34.630000000000003</v>
      </c>
      <c r="P105" s="9">
        <v>1.49</v>
      </c>
      <c r="Q105" s="9">
        <v>2.5</v>
      </c>
      <c r="R105" s="9">
        <v>2.2599999999999998</v>
      </c>
      <c r="S105" s="9">
        <v>1.61</v>
      </c>
      <c r="T105" s="9">
        <v>2.96</v>
      </c>
    </row>
    <row r="106" spans="1:20" ht="30" customHeight="1" x14ac:dyDescent="0.3">
      <c r="A106" s="3" t="s">
        <v>18</v>
      </c>
      <c r="B106" s="3" t="s">
        <v>15</v>
      </c>
      <c r="C106" s="4" t="s">
        <v>8</v>
      </c>
      <c r="D106" s="5">
        <v>36.72</v>
      </c>
      <c r="E106" s="5">
        <f t="shared" si="22"/>
        <v>32.28</v>
      </c>
      <c r="F106" s="5">
        <f t="shared" si="23"/>
        <v>33.03</v>
      </c>
      <c r="G106" s="5">
        <f t="shared" si="15"/>
        <v>30.07</v>
      </c>
      <c r="H106" s="5">
        <f t="shared" si="16"/>
        <v>28.46</v>
      </c>
      <c r="I106" s="5">
        <f t="shared" si="24"/>
        <v>30.72</v>
      </c>
      <c r="J106" s="5">
        <f t="shared" si="25"/>
        <v>33.22</v>
      </c>
      <c r="K106" s="5">
        <f t="shared" si="26"/>
        <v>34.71</v>
      </c>
      <c r="P106" s="9">
        <v>1.49</v>
      </c>
      <c r="Q106" s="9">
        <v>2.5</v>
      </c>
      <c r="R106" s="9">
        <v>2.2599999999999998</v>
      </c>
      <c r="S106" s="9">
        <v>1.61</v>
      </c>
      <c r="T106" s="9">
        <v>2.96</v>
      </c>
    </row>
    <row r="107" spans="1:20" ht="30" customHeight="1" x14ac:dyDescent="0.3">
      <c r="A107" s="3" t="s">
        <v>18</v>
      </c>
      <c r="B107" s="3" t="s">
        <v>16</v>
      </c>
      <c r="C107" s="4" t="s">
        <v>8</v>
      </c>
      <c r="D107" s="5">
        <v>36.590000000000003</v>
      </c>
      <c r="E107" s="5">
        <f t="shared" si="22"/>
        <v>32.150000000000006</v>
      </c>
      <c r="F107" s="5">
        <f t="shared" si="23"/>
        <v>32.900000000000006</v>
      </c>
      <c r="G107" s="5">
        <f t="shared" si="15"/>
        <v>29.940000000000005</v>
      </c>
      <c r="H107" s="5">
        <f t="shared" si="16"/>
        <v>28.330000000000005</v>
      </c>
      <c r="I107" s="5">
        <f t="shared" si="24"/>
        <v>30.590000000000003</v>
      </c>
      <c r="J107" s="5">
        <f t="shared" si="25"/>
        <v>33.090000000000003</v>
      </c>
      <c r="K107" s="5">
        <f t="shared" si="26"/>
        <v>34.580000000000005</v>
      </c>
      <c r="P107" s="9">
        <v>1.49</v>
      </c>
      <c r="Q107" s="9">
        <v>2.5</v>
      </c>
      <c r="R107" s="9">
        <v>2.2599999999999998</v>
      </c>
      <c r="S107" s="9">
        <v>1.61</v>
      </c>
      <c r="T107" s="9">
        <v>2.96</v>
      </c>
    </row>
  </sheetData>
  <sheetProtection algorithmName="SHA-512" hashValue="h7fVLXlVNIa7haF1SULHeADI1U+LtyWlU8lVu47Sv0VUxnDdj09gK/BXnBoSCt8Vvbz4WXRlk/MtI71WcFcFwQ==" saltValue="caX4dLLPB+T3bZ4Q0RLBcQ==" spinCount="100000" sheet="1" autoFilter="0"/>
  <mergeCells count="8">
    <mergeCell ref="A5:K5"/>
    <mergeCell ref="A6:K6"/>
    <mergeCell ref="A7:K7"/>
    <mergeCell ref="L2:L4"/>
    <mergeCell ref="A1:K1"/>
    <mergeCell ref="A2:K2"/>
    <mergeCell ref="A3:K3"/>
    <mergeCell ref="A4:K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A8208-31FE-4FDF-B387-2ADF762B107F}">
  <dimension ref="A1:S85"/>
  <sheetViews>
    <sheetView topLeftCell="A38" workbookViewId="0">
      <selection activeCell="S2" sqref="O1:S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" style="1" customWidth="1"/>
    <col min="6" max="8" width="12.81640625" style="1" customWidth="1"/>
    <col min="9" max="11" width="17.54296875" style="1" customWidth="1"/>
    <col min="12" max="14" width="8.7265625" style="1"/>
    <col min="15" max="15" width="0" style="1" hidden="1" customWidth="1"/>
    <col min="16" max="16" width="11.08984375" style="1" hidden="1" customWidth="1"/>
    <col min="17" max="17" width="11.7265625" style="1" hidden="1" customWidth="1"/>
    <col min="18" max="18" width="8.7265625" style="1" hidden="1" customWidth="1"/>
    <col min="19" max="19" width="10.26953125" style="1" hidden="1" customWidth="1"/>
    <col min="20" max="20" width="4.6328125" style="1" customWidth="1"/>
    <col min="21" max="21" width="8.7265625" style="1" customWidth="1"/>
    <col min="22" max="16384" width="8.7265625" style="1"/>
  </cols>
  <sheetData>
    <row r="1" spans="1:19" ht="82" customHeight="1" x14ac:dyDescent="0.3">
      <c r="A1" s="28"/>
      <c r="B1" s="29"/>
      <c r="C1" s="29"/>
      <c r="D1" s="29"/>
      <c r="E1" s="29"/>
      <c r="F1" s="29"/>
      <c r="G1" s="29"/>
      <c r="H1" s="29"/>
      <c r="I1" s="29"/>
      <c r="J1" s="29"/>
      <c r="K1" s="30"/>
    </row>
    <row r="2" spans="1:19" ht="45.5" customHeight="1" x14ac:dyDescent="0.3">
      <c r="A2" s="31" t="s">
        <v>19</v>
      </c>
      <c r="B2" s="32"/>
      <c r="C2" s="32"/>
      <c r="D2" s="32"/>
      <c r="E2" s="32"/>
      <c r="F2" s="32"/>
      <c r="G2" s="32"/>
      <c r="H2" s="32"/>
      <c r="I2" s="32"/>
      <c r="J2" s="32"/>
      <c r="K2" s="33"/>
    </row>
    <row r="3" spans="1:19" ht="26" customHeight="1" x14ac:dyDescent="0.3">
      <c r="A3" s="34" t="s">
        <v>42</v>
      </c>
      <c r="B3" s="35"/>
      <c r="C3" s="35"/>
      <c r="D3" s="35"/>
      <c r="E3" s="35"/>
      <c r="F3" s="35"/>
      <c r="G3" s="35"/>
      <c r="H3" s="35"/>
      <c r="I3" s="35"/>
      <c r="J3" s="35"/>
      <c r="K3" s="36"/>
    </row>
    <row r="4" spans="1:19" ht="37" customHeight="1" x14ac:dyDescent="0.3">
      <c r="A4" s="25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7"/>
    </row>
    <row r="5" spans="1:19" ht="46.5" customHeight="1" x14ac:dyDescent="0.3">
      <c r="A5" s="37" t="s">
        <v>40</v>
      </c>
      <c r="B5" s="38"/>
      <c r="C5" s="38"/>
      <c r="D5" s="38"/>
      <c r="E5" s="38"/>
      <c r="F5" s="38"/>
      <c r="G5" s="38"/>
      <c r="H5" s="38"/>
      <c r="I5" s="38"/>
      <c r="J5" s="38"/>
      <c r="K5" s="39"/>
    </row>
    <row r="6" spans="1:19" ht="46.5" customHeight="1" x14ac:dyDescent="0.3">
      <c r="A6" s="37" t="s">
        <v>41</v>
      </c>
      <c r="B6" s="38"/>
      <c r="C6" s="38"/>
      <c r="D6" s="38"/>
      <c r="E6" s="38"/>
      <c r="F6" s="38"/>
      <c r="G6" s="38"/>
      <c r="H6" s="38"/>
      <c r="I6" s="38"/>
      <c r="J6" s="38"/>
      <c r="K6" s="39"/>
    </row>
    <row r="7" spans="1:19" ht="46.5" customHeight="1" x14ac:dyDescent="0.3">
      <c r="A7" s="25" t="s">
        <v>30</v>
      </c>
      <c r="B7" s="26"/>
      <c r="C7" s="26"/>
      <c r="D7" s="26"/>
      <c r="E7" s="26"/>
      <c r="F7" s="26"/>
      <c r="G7" s="26"/>
      <c r="H7" s="26"/>
      <c r="I7" s="26"/>
      <c r="J7" s="26"/>
      <c r="K7" s="27"/>
      <c r="S7" s="1" t="s">
        <v>24</v>
      </c>
    </row>
    <row r="8" spans="1:19" ht="46.5" x14ac:dyDescent="0.3">
      <c r="A8" s="1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20</v>
      </c>
      <c r="G8" s="12" t="s">
        <v>28</v>
      </c>
      <c r="H8" s="12" t="s">
        <v>35</v>
      </c>
      <c r="I8" s="2" t="s">
        <v>36</v>
      </c>
      <c r="J8" s="2" t="s">
        <v>39</v>
      </c>
      <c r="K8" s="2" t="s">
        <v>43</v>
      </c>
      <c r="O8" s="11">
        <v>45231</v>
      </c>
      <c r="P8" s="11">
        <v>45203</v>
      </c>
      <c r="Q8" s="11">
        <v>45175</v>
      </c>
      <c r="R8" s="11">
        <v>45140</v>
      </c>
      <c r="S8" s="11">
        <v>45108</v>
      </c>
    </row>
    <row r="9" spans="1:19" ht="30" customHeight="1" x14ac:dyDescent="0.3">
      <c r="A9" s="3" t="s">
        <v>6</v>
      </c>
      <c r="B9" s="3" t="s">
        <v>9</v>
      </c>
      <c r="C9" s="4" t="s">
        <v>8</v>
      </c>
      <c r="D9" s="5">
        <v>27.36</v>
      </c>
      <c r="E9" s="5">
        <f>D9-4.44</f>
        <v>22.919999999999998</v>
      </c>
      <c r="F9" s="5">
        <f>E9+0.75</f>
        <v>23.669999999999998</v>
      </c>
      <c r="G9" s="5">
        <f>F9-S9</f>
        <v>20.709999999999997</v>
      </c>
      <c r="H9" s="5">
        <f>G9-R9</f>
        <v>19.099999999999998</v>
      </c>
      <c r="I9" s="5">
        <f>H9+Q9</f>
        <v>21.36</v>
      </c>
      <c r="J9" s="5">
        <f>I9+P9</f>
        <v>23.86</v>
      </c>
      <c r="K9" s="5">
        <f>J9+O9</f>
        <v>25.349999999999998</v>
      </c>
      <c r="L9" s="1" t="s">
        <v>22</v>
      </c>
      <c r="O9" s="9">
        <v>1.49</v>
      </c>
      <c r="P9" s="9">
        <v>2.5</v>
      </c>
      <c r="Q9" s="9">
        <v>2.2599999999999998</v>
      </c>
      <c r="R9" s="9">
        <v>1.61</v>
      </c>
      <c r="S9" s="9">
        <v>2.96</v>
      </c>
    </row>
    <row r="10" spans="1:19" ht="30" customHeight="1" x14ac:dyDescent="0.3">
      <c r="A10" s="3"/>
      <c r="B10" s="3"/>
      <c r="C10" s="4">
        <v>9</v>
      </c>
      <c r="D10" s="5">
        <f>D9*C10</f>
        <v>246.24</v>
      </c>
      <c r="E10" s="5">
        <f>E9*C10</f>
        <v>206.27999999999997</v>
      </c>
      <c r="F10" s="5">
        <f>C10*$F$9</f>
        <v>213.02999999999997</v>
      </c>
      <c r="G10" s="5">
        <f t="shared" ref="G10:G73" si="0">F10-S10</f>
        <v>210.06999999999996</v>
      </c>
      <c r="H10" s="5">
        <f>C10*H9</f>
        <v>171.89999999999998</v>
      </c>
      <c r="I10" s="5">
        <f>C10*I9</f>
        <v>192.24</v>
      </c>
      <c r="J10" s="5">
        <f>C10*J9</f>
        <v>214.74</v>
      </c>
      <c r="K10" s="5">
        <f>C10*K9</f>
        <v>228.14999999999998</v>
      </c>
      <c r="O10" s="9">
        <v>1.49</v>
      </c>
      <c r="P10" s="9">
        <v>2.5</v>
      </c>
      <c r="Q10" s="9">
        <v>2.2599999999999998</v>
      </c>
      <c r="R10" s="9">
        <v>1.61</v>
      </c>
      <c r="S10" s="9">
        <v>2.96</v>
      </c>
    </row>
    <row r="11" spans="1:19" ht="30" customHeight="1" x14ac:dyDescent="0.3">
      <c r="A11" s="3"/>
      <c r="B11" s="3"/>
      <c r="C11" s="4">
        <v>14</v>
      </c>
      <c r="D11" s="5">
        <f>D9*C11</f>
        <v>383.03999999999996</v>
      </c>
      <c r="E11" s="5">
        <f>E9*C11</f>
        <v>320.88</v>
      </c>
      <c r="F11" s="5">
        <f t="shared" ref="F11:F13" si="1">C11*$F$9</f>
        <v>331.38</v>
      </c>
      <c r="G11" s="5">
        <f t="shared" si="0"/>
        <v>328.42</v>
      </c>
      <c r="H11" s="5">
        <f>C11*H9</f>
        <v>267.39999999999998</v>
      </c>
      <c r="I11" s="5">
        <f>C11*I9</f>
        <v>299.03999999999996</v>
      </c>
      <c r="J11" s="5">
        <f>C11*J9</f>
        <v>334.03999999999996</v>
      </c>
      <c r="K11" s="5">
        <f>C11*K9</f>
        <v>354.9</v>
      </c>
      <c r="O11" s="9">
        <v>1.49</v>
      </c>
      <c r="P11" s="9">
        <v>2.5</v>
      </c>
      <c r="Q11" s="9">
        <v>2.2599999999999998</v>
      </c>
      <c r="R11" s="9">
        <v>1.61</v>
      </c>
      <c r="S11" s="9">
        <v>2.96</v>
      </c>
    </row>
    <row r="12" spans="1:19" ht="30" customHeight="1" x14ac:dyDescent="0.3">
      <c r="A12" s="3"/>
      <c r="B12" s="3"/>
      <c r="C12" s="4">
        <v>19</v>
      </c>
      <c r="D12" s="5">
        <f>D9*C12</f>
        <v>519.84</v>
      </c>
      <c r="E12" s="5">
        <f>E9*C12</f>
        <v>435.47999999999996</v>
      </c>
      <c r="F12" s="5">
        <f t="shared" si="1"/>
        <v>449.72999999999996</v>
      </c>
      <c r="G12" s="5">
        <f t="shared" si="0"/>
        <v>446.77</v>
      </c>
      <c r="H12" s="5">
        <f>C12*H9</f>
        <v>362.9</v>
      </c>
      <c r="I12" s="5">
        <f>C12*I9</f>
        <v>405.84</v>
      </c>
      <c r="J12" s="5">
        <f>C12*J9</f>
        <v>453.34</v>
      </c>
      <c r="K12" s="5">
        <f>C12*K9</f>
        <v>481.65</v>
      </c>
      <c r="O12" s="9">
        <v>1.49</v>
      </c>
      <c r="P12" s="9">
        <v>2.5</v>
      </c>
      <c r="Q12" s="9">
        <v>2.2599999999999998</v>
      </c>
      <c r="R12" s="9">
        <v>1.61</v>
      </c>
      <c r="S12" s="9">
        <v>2.96</v>
      </c>
    </row>
    <row r="13" spans="1:19" ht="30" customHeight="1" x14ac:dyDescent="0.3">
      <c r="A13" s="3"/>
      <c r="B13" s="3"/>
      <c r="C13" s="4">
        <v>48</v>
      </c>
      <c r="D13" s="5">
        <f>D9*C13</f>
        <v>1313.28</v>
      </c>
      <c r="E13" s="5">
        <f>E9*C13</f>
        <v>1100.1599999999999</v>
      </c>
      <c r="F13" s="5">
        <f t="shared" si="1"/>
        <v>1136.1599999999999</v>
      </c>
      <c r="G13" s="5">
        <f t="shared" si="0"/>
        <v>1133.1999999999998</v>
      </c>
      <c r="H13" s="5">
        <f>C13*H9</f>
        <v>916.8</v>
      </c>
      <c r="I13" s="5">
        <f>C13*I9</f>
        <v>1025.28</v>
      </c>
      <c r="J13" s="5">
        <f>C13*J9</f>
        <v>1145.28</v>
      </c>
      <c r="K13" s="5">
        <f>C13*K9</f>
        <v>1216.8</v>
      </c>
      <c r="O13" s="9">
        <v>1.49</v>
      </c>
      <c r="P13" s="9">
        <v>2.5</v>
      </c>
      <c r="Q13" s="9">
        <v>2.2599999999999998</v>
      </c>
      <c r="R13" s="9">
        <v>1.61</v>
      </c>
      <c r="S13" s="9">
        <v>2.96</v>
      </c>
    </row>
    <row r="14" spans="1:19" ht="30" customHeight="1" x14ac:dyDescent="0.3">
      <c r="A14" s="3" t="s">
        <v>6</v>
      </c>
      <c r="B14" s="3" t="s">
        <v>10</v>
      </c>
      <c r="C14" s="4" t="s">
        <v>8</v>
      </c>
      <c r="D14" s="5">
        <v>26.52</v>
      </c>
      <c r="E14" s="5">
        <f>D14-4.44</f>
        <v>22.08</v>
      </c>
      <c r="F14" s="5">
        <f>E14+0.75</f>
        <v>22.83</v>
      </c>
      <c r="G14" s="5">
        <f t="shared" si="0"/>
        <v>19.869999999999997</v>
      </c>
      <c r="H14" s="5">
        <f t="shared" ref="H14:H69" si="2">G14-R14</f>
        <v>18.259999999999998</v>
      </c>
      <c r="I14" s="5">
        <f>H14+Q14</f>
        <v>20.519999999999996</v>
      </c>
      <c r="J14" s="5">
        <f>I14+P14</f>
        <v>23.019999999999996</v>
      </c>
      <c r="K14" s="5">
        <f>J14+O14</f>
        <v>24.509999999999994</v>
      </c>
      <c r="O14" s="9">
        <v>1.49</v>
      </c>
      <c r="P14" s="9">
        <v>2.5</v>
      </c>
      <c r="Q14" s="9">
        <v>2.2599999999999998</v>
      </c>
      <c r="R14" s="9">
        <v>1.61</v>
      </c>
      <c r="S14" s="9">
        <v>2.96</v>
      </c>
    </row>
    <row r="15" spans="1:19" ht="30" customHeight="1" x14ac:dyDescent="0.3">
      <c r="A15" s="3"/>
      <c r="B15" s="3"/>
      <c r="C15" s="4">
        <v>9</v>
      </c>
      <c r="D15" s="5">
        <f>D14*C15</f>
        <v>238.68</v>
      </c>
      <c r="E15" s="5">
        <f>E14*C15</f>
        <v>198.71999999999997</v>
      </c>
      <c r="F15" s="5">
        <f>C15*$F$14</f>
        <v>205.46999999999997</v>
      </c>
      <c r="G15" s="5">
        <f t="shared" si="0"/>
        <v>202.50999999999996</v>
      </c>
      <c r="H15" s="5">
        <f>C15*H14</f>
        <v>164.33999999999997</v>
      </c>
      <c r="I15" s="5">
        <f>C15*I14</f>
        <v>184.67999999999995</v>
      </c>
      <c r="J15" s="5">
        <f>C15*J14</f>
        <v>207.17999999999995</v>
      </c>
      <c r="K15" s="5">
        <f>C15*K14</f>
        <v>220.58999999999995</v>
      </c>
      <c r="O15" s="9">
        <v>1.49</v>
      </c>
      <c r="P15" s="9">
        <v>2.5</v>
      </c>
      <c r="Q15" s="9">
        <v>2.2599999999999998</v>
      </c>
      <c r="R15" s="9">
        <v>1.61</v>
      </c>
      <c r="S15" s="9">
        <v>2.96</v>
      </c>
    </row>
    <row r="16" spans="1:19" ht="30" customHeight="1" x14ac:dyDescent="0.3">
      <c r="A16" s="3"/>
      <c r="B16" s="3"/>
      <c r="C16" s="4">
        <v>14</v>
      </c>
      <c r="D16" s="5">
        <f>D14*C16</f>
        <v>371.28</v>
      </c>
      <c r="E16" s="5">
        <f>E14*C16</f>
        <v>309.12</v>
      </c>
      <c r="F16" s="5">
        <f t="shared" ref="F16:F18" si="3">C16*$F$14</f>
        <v>319.62</v>
      </c>
      <c r="G16" s="5">
        <f t="shared" si="0"/>
        <v>316.66000000000003</v>
      </c>
      <c r="H16" s="5">
        <f>C16*H14</f>
        <v>255.64</v>
      </c>
      <c r="I16" s="5">
        <f>C16*I14</f>
        <v>287.27999999999997</v>
      </c>
      <c r="J16" s="5">
        <f>C16*J14</f>
        <v>322.27999999999997</v>
      </c>
      <c r="K16" s="5">
        <f>C16*K14</f>
        <v>343.13999999999993</v>
      </c>
      <c r="O16" s="9">
        <v>1.49</v>
      </c>
      <c r="P16" s="9">
        <v>2.5</v>
      </c>
      <c r="Q16" s="9">
        <v>2.2599999999999998</v>
      </c>
      <c r="R16" s="9">
        <v>1.61</v>
      </c>
      <c r="S16" s="9">
        <v>2.96</v>
      </c>
    </row>
    <row r="17" spans="1:19" ht="30" customHeight="1" x14ac:dyDescent="0.3">
      <c r="A17" s="3"/>
      <c r="B17" s="3"/>
      <c r="C17" s="4">
        <v>19</v>
      </c>
      <c r="D17" s="5">
        <f>D14*C17</f>
        <v>503.88</v>
      </c>
      <c r="E17" s="5">
        <f>E14*C17</f>
        <v>419.52</v>
      </c>
      <c r="F17" s="5">
        <f t="shared" si="3"/>
        <v>433.77</v>
      </c>
      <c r="G17" s="5">
        <f t="shared" si="0"/>
        <v>430.81</v>
      </c>
      <c r="H17" s="5">
        <f>C17*H14</f>
        <v>346.93999999999994</v>
      </c>
      <c r="I17" s="5">
        <f>C17*I14</f>
        <v>389.87999999999994</v>
      </c>
      <c r="J17" s="5">
        <f>C17*J14</f>
        <v>437.37999999999994</v>
      </c>
      <c r="K17" s="5">
        <f>C17*K14</f>
        <v>465.68999999999988</v>
      </c>
      <c r="O17" s="9">
        <v>1.49</v>
      </c>
      <c r="P17" s="9">
        <v>2.5</v>
      </c>
      <c r="Q17" s="9">
        <v>2.2599999999999998</v>
      </c>
      <c r="R17" s="9">
        <v>1.61</v>
      </c>
      <c r="S17" s="9">
        <v>2.96</v>
      </c>
    </row>
    <row r="18" spans="1:19" ht="30" customHeight="1" x14ac:dyDescent="0.3">
      <c r="A18" s="3"/>
      <c r="B18" s="3"/>
      <c r="C18" s="4">
        <v>48</v>
      </c>
      <c r="D18" s="5">
        <f>D14*C18</f>
        <v>1272.96</v>
      </c>
      <c r="E18" s="5">
        <f>E14*C18</f>
        <v>1059.8399999999999</v>
      </c>
      <c r="F18" s="5">
        <f t="shared" si="3"/>
        <v>1095.8399999999999</v>
      </c>
      <c r="G18" s="5">
        <f t="shared" si="0"/>
        <v>1092.8799999999999</v>
      </c>
      <c r="H18" s="5">
        <f>C18*H14</f>
        <v>876.4799999999999</v>
      </c>
      <c r="I18" s="5">
        <f>C18*I14</f>
        <v>984.95999999999981</v>
      </c>
      <c r="J18" s="5">
        <f>C18*J14</f>
        <v>1104.9599999999998</v>
      </c>
      <c r="K18" s="5">
        <f>C18*K14</f>
        <v>1176.4799999999998</v>
      </c>
      <c r="O18" s="9">
        <v>1.49</v>
      </c>
      <c r="P18" s="9">
        <v>2.5</v>
      </c>
      <c r="Q18" s="9">
        <v>2.2599999999999998</v>
      </c>
      <c r="R18" s="9">
        <v>1.61</v>
      </c>
      <c r="S18" s="9">
        <v>2.96</v>
      </c>
    </row>
    <row r="19" spans="1:19" ht="30" customHeight="1" x14ac:dyDescent="0.3">
      <c r="A19" s="3" t="s">
        <v>6</v>
      </c>
      <c r="B19" s="3" t="s">
        <v>11</v>
      </c>
      <c r="C19" s="4" t="s">
        <v>8</v>
      </c>
      <c r="D19" s="5">
        <v>25.9</v>
      </c>
      <c r="E19" s="5">
        <f>D19-4.44</f>
        <v>21.459999999999997</v>
      </c>
      <c r="F19" s="5">
        <f>E19+0.75</f>
        <v>22.209999999999997</v>
      </c>
      <c r="G19" s="5">
        <f t="shared" si="0"/>
        <v>19.249999999999996</v>
      </c>
      <c r="H19" s="5">
        <f t="shared" si="2"/>
        <v>17.639999999999997</v>
      </c>
      <c r="I19" s="5">
        <f>H19+Q19</f>
        <v>19.899999999999999</v>
      </c>
      <c r="J19" s="5">
        <f>I19+P19</f>
        <v>22.4</v>
      </c>
      <c r="K19" s="5">
        <f>J19+O19</f>
        <v>23.889999999999997</v>
      </c>
      <c r="O19" s="9">
        <v>1.49</v>
      </c>
      <c r="P19" s="9">
        <v>2.5</v>
      </c>
      <c r="Q19" s="9">
        <v>2.2599999999999998</v>
      </c>
      <c r="R19" s="9">
        <v>1.61</v>
      </c>
      <c r="S19" s="9">
        <v>2.96</v>
      </c>
    </row>
    <row r="20" spans="1:19" ht="30" customHeight="1" x14ac:dyDescent="0.3">
      <c r="A20" s="3"/>
      <c r="B20" s="3"/>
      <c r="C20" s="4">
        <v>9</v>
      </c>
      <c r="D20" s="5">
        <f>D19*C20</f>
        <v>233.1</v>
      </c>
      <c r="E20" s="5">
        <f>E19*C20</f>
        <v>193.14</v>
      </c>
      <c r="F20" s="5">
        <f>C20*$F$19</f>
        <v>199.89</v>
      </c>
      <c r="G20" s="5">
        <f t="shared" si="0"/>
        <v>196.92999999999998</v>
      </c>
      <c r="H20" s="5">
        <f>C20*H19</f>
        <v>158.75999999999996</v>
      </c>
      <c r="I20" s="5">
        <f>C20*I19</f>
        <v>179.1</v>
      </c>
      <c r="J20" s="5">
        <f>C20*J19</f>
        <v>201.6</v>
      </c>
      <c r="K20" s="5">
        <f>C20*K19</f>
        <v>215.00999999999996</v>
      </c>
      <c r="O20" s="9">
        <v>1.49</v>
      </c>
      <c r="P20" s="9">
        <v>2.5</v>
      </c>
      <c r="Q20" s="9">
        <v>2.2599999999999998</v>
      </c>
      <c r="R20" s="9">
        <v>1.61</v>
      </c>
      <c r="S20" s="9">
        <v>2.96</v>
      </c>
    </row>
    <row r="21" spans="1:19" ht="30" customHeight="1" x14ac:dyDescent="0.3">
      <c r="A21" s="3"/>
      <c r="B21" s="3"/>
      <c r="C21" s="4">
        <v>14</v>
      </c>
      <c r="D21" s="5">
        <f>D19*C21</f>
        <v>362.59999999999997</v>
      </c>
      <c r="E21" s="5">
        <f>E19*C21</f>
        <v>300.43999999999994</v>
      </c>
      <c r="F21" s="5">
        <f t="shared" ref="F21:F23" si="4">C21*$F$19</f>
        <v>310.93999999999994</v>
      </c>
      <c r="G21" s="5">
        <f t="shared" si="0"/>
        <v>307.97999999999996</v>
      </c>
      <c r="H21" s="5">
        <f>C21*H19</f>
        <v>246.95999999999995</v>
      </c>
      <c r="I21" s="5">
        <f>C21*I19</f>
        <v>278.59999999999997</v>
      </c>
      <c r="J21" s="5">
        <f>C21*J19</f>
        <v>313.59999999999997</v>
      </c>
      <c r="K21" s="5">
        <f>C21*K19</f>
        <v>334.46</v>
      </c>
      <c r="O21" s="9">
        <v>1.49</v>
      </c>
      <c r="P21" s="9">
        <v>2.5</v>
      </c>
      <c r="Q21" s="9">
        <v>2.2599999999999998</v>
      </c>
      <c r="R21" s="9">
        <v>1.61</v>
      </c>
      <c r="S21" s="9">
        <v>2.96</v>
      </c>
    </row>
    <row r="22" spans="1:19" ht="30" customHeight="1" x14ac:dyDescent="0.3">
      <c r="A22" s="3"/>
      <c r="B22" s="3"/>
      <c r="C22" s="4">
        <v>19</v>
      </c>
      <c r="D22" s="5">
        <f>D19*C22</f>
        <v>492.09999999999997</v>
      </c>
      <c r="E22" s="5">
        <f>E19*C22</f>
        <v>407.73999999999995</v>
      </c>
      <c r="F22" s="5">
        <f t="shared" si="4"/>
        <v>421.98999999999995</v>
      </c>
      <c r="G22" s="5">
        <f t="shared" si="0"/>
        <v>419.03</v>
      </c>
      <c r="H22" s="5">
        <f>C22*H19</f>
        <v>335.15999999999997</v>
      </c>
      <c r="I22" s="5">
        <f>C22*I19</f>
        <v>378.09999999999997</v>
      </c>
      <c r="J22" s="5">
        <f>C22*J19</f>
        <v>425.59999999999997</v>
      </c>
      <c r="K22" s="5">
        <f>C22*K19</f>
        <v>453.90999999999997</v>
      </c>
      <c r="O22" s="9">
        <v>1.49</v>
      </c>
      <c r="P22" s="9">
        <v>2.5</v>
      </c>
      <c r="Q22" s="9">
        <v>2.2599999999999998</v>
      </c>
      <c r="R22" s="9">
        <v>1.61</v>
      </c>
      <c r="S22" s="9">
        <v>2.96</v>
      </c>
    </row>
    <row r="23" spans="1:19" ht="30" customHeight="1" x14ac:dyDescent="0.3">
      <c r="A23" s="3"/>
      <c r="B23" s="3"/>
      <c r="C23" s="4">
        <v>48</v>
      </c>
      <c r="D23" s="5">
        <f>D19*C23</f>
        <v>1243.1999999999998</v>
      </c>
      <c r="E23" s="5">
        <f>E19*C23</f>
        <v>1030.08</v>
      </c>
      <c r="F23" s="5">
        <f t="shared" si="4"/>
        <v>1066.08</v>
      </c>
      <c r="G23" s="5">
        <f t="shared" si="0"/>
        <v>1063.1199999999999</v>
      </c>
      <c r="H23" s="5">
        <f>C23*H19</f>
        <v>846.7199999999998</v>
      </c>
      <c r="I23" s="5">
        <f>C23*I19</f>
        <v>955.19999999999993</v>
      </c>
      <c r="J23" s="5">
        <f>C23*J19</f>
        <v>1075.1999999999998</v>
      </c>
      <c r="K23" s="5">
        <f>C23*K19</f>
        <v>1146.7199999999998</v>
      </c>
      <c r="O23" s="9">
        <v>1.49</v>
      </c>
      <c r="P23" s="9">
        <v>2.5</v>
      </c>
      <c r="Q23" s="9">
        <v>2.2599999999999998</v>
      </c>
      <c r="R23" s="9">
        <v>1.61</v>
      </c>
      <c r="S23" s="9">
        <v>2.96</v>
      </c>
    </row>
    <row r="24" spans="1:19" ht="30" customHeight="1" x14ac:dyDescent="0.3">
      <c r="A24" s="6" t="s">
        <v>6</v>
      </c>
      <c r="B24" s="3" t="s">
        <v>12</v>
      </c>
      <c r="C24" s="4" t="s">
        <v>8</v>
      </c>
      <c r="D24" s="5">
        <v>27.56</v>
      </c>
      <c r="E24" s="5">
        <f>D24-4.44</f>
        <v>23.119999999999997</v>
      </c>
      <c r="F24" s="5">
        <f>E24+0.75</f>
        <v>23.869999999999997</v>
      </c>
      <c r="G24" s="5">
        <f t="shared" si="0"/>
        <v>20.909999999999997</v>
      </c>
      <c r="H24" s="5">
        <f t="shared" si="2"/>
        <v>19.299999999999997</v>
      </c>
      <c r="I24" s="5">
        <f>H24+Q24</f>
        <v>21.559999999999995</v>
      </c>
      <c r="J24" s="5">
        <f>I24+P24</f>
        <v>24.059999999999995</v>
      </c>
      <c r="K24" s="5">
        <f>J24+O24</f>
        <v>25.549999999999994</v>
      </c>
      <c r="O24" s="9">
        <v>1.49</v>
      </c>
      <c r="P24" s="9">
        <v>2.5</v>
      </c>
      <c r="Q24" s="9">
        <v>2.2599999999999998</v>
      </c>
      <c r="R24" s="9">
        <v>1.61</v>
      </c>
      <c r="S24" s="9">
        <v>2.96</v>
      </c>
    </row>
    <row r="25" spans="1:19" ht="30" customHeight="1" x14ac:dyDescent="0.3">
      <c r="A25" s="3"/>
      <c r="B25" s="3"/>
      <c r="C25" s="4">
        <v>9</v>
      </c>
      <c r="D25" s="5">
        <f>D24*C25</f>
        <v>248.04</v>
      </c>
      <c r="E25" s="5">
        <f>E24*C25</f>
        <v>208.07999999999998</v>
      </c>
      <c r="F25" s="5">
        <f>C25*$F$24</f>
        <v>214.82999999999998</v>
      </c>
      <c r="G25" s="5">
        <f t="shared" si="0"/>
        <v>211.86999999999998</v>
      </c>
      <c r="H25" s="5">
        <f>C25*H24</f>
        <v>173.7</v>
      </c>
      <c r="I25" s="5">
        <f>C25*I24</f>
        <v>194.03999999999996</v>
      </c>
      <c r="J25" s="5">
        <f>C25*J24</f>
        <v>216.53999999999996</v>
      </c>
      <c r="K25" s="5">
        <f>C25*K24</f>
        <v>229.94999999999993</v>
      </c>
      <c r="O25" s="9">
        <v>1.49</v>
      </c>
      <c r="P25" s="9">
        <v>2.5</v>
      </c>
      <c r="Q25" s="9">
        <v>2.2599999999999998</v>
      </c>
      <c r="R25" s="9">
        <v>1.61</v>
      </c>
      <c r="S25" s="9">
        <v>2.96</v>
      </c>
    </row>
    <row r="26" spans="1:19" ht="30" customHeight="1" x14ac:dyDescent="0.3">
      <c r="A26" s="3"/>
      <c r="B26" s="3"/>
      <c r="C26" s="4">
        <v>14</v>
      </c>
      <c r="D26" s="5">
        <f>D24*C26</f>
        <v>385.84</v>
      </c>
      <c r="E26" s="5">
        <f>E24*C26</f>
        <v>323.67999999999995</v>
      </c>
      <c r="F26" s="5">
        <f t="shared" ref="F26:F28" si="5">C26*$F$24</f>
        <v>334.17999999999995</v>
      </c>
      <c r="G26" s="5">
        <f t="shared" si="0"/>
        <v>331.21999999999997</v>
      </c>
      <c r="H26" s="5">
        <f>C26*H24</f>
        <v>270.19999999999993</v>
      </c>
      <c r="I26" s="5">
        <f>C26*I24</f>
        <v>301.83999999999992</v>
      </c>
      <c r="J26" s="5">
        <f>C26*J24</f>
        <v>336.83999999999992</v>
      </c>
      <c r="K26" s="5">
        <f>C26*K24</f>
        <v>357.69999999999993</v>
      </c>
      <c r="O26" s="9">
        <v>1.49</v>
      </c>
      <c r="P26" s="9">
        <v>2.5</v>
      </c>
      <c r="Q26" s="9">
        <v>2.2599999999999998</v>
      </c>
      <c r="R26" s="9">
        <v>1.61</v>
      </c>
      <c r="S26" s="9">
        <v>2.96</v>
      </c>
    </row>
    <row r="27" spans="1:19" ht="30" customHeight="1" x14ac:dyDescent="0.3">
      <c r="A27" s="3"/>
      <c r="B27" s="3"/>
      <c r="C27" s="4">
        <v>19</v>
      </c>
      <c r="D27" s="5">
        <f>D24*C27</f>
        <v>523.64</v>
      </c>
      <c r="E27" s="5">
        <f>E24*C27</f>
        <v>439.28</v>
      </c>
      <c r="F27" s="5">
        <f t="shared" si="5"/>
        <v>453.53</v>
      </c>
      <c r="G27" s="5">
        <f t="shared" si="0"/>
        <v>450.57</v>
      </c>
      <c r="H27" s="5">
        <f>C27*H24</f>
        <v>366.69999999999993</v>
      </c>
      <c r="I27" s="5">
        <f>C27*I24</f>
        <v>409.63999999999993</v>
      </c>
      <c r="J27" s="5">
        <f>C27*J24</f>
        <v>457.13999999999993</v>
      </c>
      <c r="K27" s="5">
        <f>C27*K24</f>
        <v>485.44999999999987</v>
      </c>
      <c r="O27" s="9">
        <v>1.49</v>
      </c>
      <c r="P27" s="9">
        <v>2.5</v>
      </c>
      <c r="Q27" s="9">
        <v>2.2599999999999998</v>
      </c>
      <c r="R27" s="9">
        <v>1.61</v>
      </c>
      <c r="S27" s="9">
        <v>2.96</v>
      </c>
    </row>
    <row r="28" spans="1:19" ht="30" customHeight="1" x14ac:dyDescent="0.3">
      <c r="A28" s="3"/>
      <c r="B28" s="3"/>
      <c r="C28" s="4">
        <v>48</v>
      </c>
      <c r="D28" s="5">
        <f>D24*C28</f>
        <v>1322.8799999999999</v>
      </c>
      <c r="E28" s="5">
        <f>E24*C28</f>
        <v>1109.7599999999998</v>
      </c>
      <c r="F28" s="5">
        <f t="shared" si="5"/>
        <v>1145.7599999999998</v>
      </c>
      <c r="G28" s="5">
        <f t="shared" si="0"/>
        <v>1142.7999999999997</v>
      </c>
      <c r="H28" s="5">
        <f>C28*H24</f>
        <v>926.39999999999986</v>
      </c>
      <c r="I28" s="5">
        <f>C28*I24</f>
        <v>1034.8799999999997</v>
      </c>
      <c r="J28" s="5">
        <f>C28*J24</f>
        <v>1154.8799999999997</v>
      </c>
      <c r="K28" s="5">
        <f>C28*K24</f>
        <v>1226.3999999999996</v>
      </c>
      <c r="O28" s="9">
        <v>1.49</v>
      </c>
      <c r="P28" s="9">
        <v>2.5</v>
      </c>
      <c r="Q28" s="9">
        <v>2.2599999999999998</v>
      </c>
      <c r="R28" s="9">
        <v>1.61</v>
      </c>
      <c r="S28" s="9">
        <v>2.96</v>
      </c>
    </row>
    <row r="29" spans="1:19" ht="30" customHeight="1" x14ac:dyDescent="0.3">
      <c r="A29" s="3" t="s">
        <v>6</v>
      </c>
      <c r="B29" s="3" t="s">
        <v>13</v>
      </c>
      <c r="C29" s="4" t="s">
        <v>8</v>
      </c>
      <c r="D29" s="5">
        <v>26.88</v>
      </c>
      <c r="E29" s="5">
        <f>D29-4.44</f>
        <v>22.439999999999998</v>
      </c>
      <c r="F29" s="5">
        <f>E29+0.75</f>
        <v>23.189999999999998</v>
      </c>
      <c r="G29" s="5">
        <f t="shared" si="0"/>
        <v>20.229999999999997</v>
      </c>
      <c r="H29" s="5">
        <f t="shared" si="2"/>
        <v>18.619999999999997</v>
      </c>
      <c r="I29" s="5">
        <f>Q29+H29</f>
        <v>20.879999999999995</v>
      </c>
      <c r="J29" s="5">
        <f>I29+P29</f>
        <v>23.379999999999995</v>
      </c>
      <c r="K29" s="5">
        <f>J29+O29</f>
        <v>24.869999999999994</v>
      </c>
      <c r="O29" s="9">
        <v>1.49</v>
      </c>
      <c r="P29" s="9">
        <v>2.5</v>
      </c>
      <c r="Q29" s="9">
        <v>2.2599999999999998</v>
      </c>
      <c r="R29" s="9">
        <v>1.61</v>
      </c>
      <c r="S29" s="9">
        <v>2.96</v>
      </c>
    </row>
    <row r="30" spans="1:19" ht="30" customHeight="1" x14ac:dyDescent="0.3">
      <c r="A30" s="3"/>
      <c r="B30" s="3"/>
      <c r="C30" s="4">
        <v>9</v>
      </c>
      <c r="D30" s="5">
        <f>D29*C30</f>
        <v>241.92</v>
      </c>
      <c r="E30" s="5">
        <f>E29*C30</f>
        <v>201.95999999999998</v>
      </c>
      <c r="F30" s="5">
        <f>C30*$F$29</f>
        <v>208.70999999999998</v>
      </c>
      <c r="G30" s="5">
        <f t="shared" si="0"/>
        <v>205.74999999999997</v>
      </c>
      <c r="H30" s="5">
        <f>C30*H29</f>
        <v>167.57999999999998</v>
      </c>
      <c r="I30" s="5">
        <f>C30*I29</f>
        <v>187.91999999999996</v>
      </c>
      <c r="J30" s="5">
        <f>C30*J29</f>
        <v>210.41999999999996</v>
      </c>
      <c r="K30" s="5">
        <f>C30*K29</f>
        <v>223.82999999999996</v>
      </c>
      <c r="O30" s="9">
        <v>1.49</v>
      </c>
      <c r="P30" s="9">
        <v>2.5</v>
      </c>
      <c r="Q30" s="9">
        <v>2.2599999999999998</v>
      </c>
      <c r="R30" s="9">
        <v>1.61</v>
      </c>
      <c r="S30" s="9">
        <v>2.96</v>
      </c>
    </row>
    <row r="31" spans="1:19" ht="30" customHeight="1" x14ac:dyDescent="0.3">
      <c r="A31" s="3"/>
      <c r="B31" s="3"/>
      <c r="C31" s="4">
        <v>14</v>
      </c>
      <c r="D31" s="5">
        <f>D29*C31</f>
        <v>376.32</v>
      </c>
      <c r="E31" s="5">
        <f>E29*C31</f>
        <v>314.15999999999997</v>
      </c>
      <c r="F31" s="5">
        <f t="shared" ref="F31:F33" si="6">C31*$F$29</f>
        <v>324.65999999999997</v>
      </c>
      <c r="G31" s="5">
        <f t="shared" si="0"/>
        <v>321.7</v>
      </c>
      <c r="H31" s="5">
        <f>C31*H29</f>
        <v>260.67999999999995</v>
      </c>
      <c r="I31" s="5">
        <f>C31*I29</f>
        <v>292.31999999999994</v>
      </c>
      <c r="J31" s="5">
        <f>C31*J29</f>
        <v>327.31999999999994</v>
      </c>
      <c r="K31" s="5">
        <f>C31*K29</f>
        <v>348.17999999999989</v>
      </c>
      <c r="O31" s="9">
        <v>1.49</v>
      </c>
      <c r="P31" s="9">
        <v>2.5</v>
      </c>
      <c r="Q31" s="9">
        <v>2.2599999999999998</v>
      </c>
      <c r="R31" s="9">
        <v>1.61</v>
      </c>
      <c r="S31" s="9">
        <v>2.96</v>
      </c>
    </row>
    <row r="32" spans="1:19" ht="30" customHeight="1" x14ac:dyDescent="0.3">
      <c r="A32" s="3"/>
      <c r="B32" s="3"/>
      <c r="C32" s="4">
        <v>19</v>
      </c>
      <c r="D32" s="5">
        <f>D29*C32</f>
        <v>510.71999999999997</v>
      </c>
      <c r="E32" s="5">
        <f>E29*C32</f>
        <v>426.35999999999996</v>
      </c>
      <c r="F32" s="5">
        <f t="shared" si="6"/>
        <v>440.60999999999996</v>
      </c>
      <c r="G32" s="5">
        <f t="shared" si="0"/>
        <v>437.65</v>
      </c>
      <c r="H32" s="5">
        <f>C32*H29</f>
        <v>353.78</v>
      </c>
      <c r="I32" s="5">
        <f>C32*I29</f>
        <v>396.71999999999991</v>
      </c>
      <c r="J32" s="5">
        <f>C32*J29</f>
        <v>444.21999999999991</v>
      </c>
      <c r="K32" s="5">
        <f>C32*K29</f>
        <v>472.52999999999986</v>
      </c>
      <c r="O32" s="9">
        <v>1.49</v>
      </c>
      <c r="P32" s="9">
        <v>2.5</v>
      </c>
      <c r="Q32" s="9">
        <v>2.2599999999999998</v>
      </c>
      <c r="R32" s="9">
        <v>1.61</v>
      </c>
      <c r="S32" s="9">
        <v>2.96</v>
      </c>
    </row>
    <row r="33" spans="1:19" ht="30" customHeight="1" x14ac:dyDescent="0.3">
      <c r="A33" s="3"/>
      <c r="B33" s="3"/>
      <c r="C33" s="4">
        <v>48</v>
      </c>
      <c r="D33" s="5">
        <f>D29*C33</f>
        <v>1290.24</v>
      </c>
      <c r="E33" s="5">
        <f>E29*C33</f>
        <v>1077.1199999999999</v>
      </c>
      <c r="F33" s="5">
        <f t="shared" si="6"/>
        <v>1113.1199999999999</v>
      </c>
      <c r="G33" s="5">
        <f t="shared" si="0"/>
        <v>1110.1599999999999</v>
      </c>
      <c r="H33" s="5">
        <f>C33*H29</f>
        <v>893.75999999999988</v>
      </c>
      <c r="I33" s="5">
        <f>C33*I29</f>
        <v>1002.2399999999998</v>
      </c>
      <c r="J33" s="5">
        <f>C33*J29</f>
        <v>1122.2399999999998</v>
      </c>
      <c r="K33" s="5">
        <f>C33*K29</f>
        <v>1193.7599999999998</v>
      </c>
      <c r="O33" s="9">
        <v>1.49</v>
      </c>
      <c r="P33" s="9">
        <v>2.5</v>
      </c>
      <c r="Q33" s="9">
        <v>2.2599999999999998</v>
      </c>
      <c r="R33" s="9">
        <v>1.61</v>
      </c>
      <c r="S33" s="9">
        <v>2.96</v>
      </c>
    </row>
    <row r="34" spans="1:19" ht="30" customHeight="1" x14ac:dyDescent="0.3">
      <c r="A34" s="3" t="s">
        <v>6</v>
      </c>
      <c r="B34" s="3" t="s">
        <v>14</v>
      </c>
      <c r="C34" s="4" t="s">
        <v>8</v>
      </c>
      <c r="D34" s="5">
        <v>26.87</v>
      </c>
      <c r="E34" s="5">
        <f>D34-4.44</f>
        <v>22.43</v>
      </c>
      <c r="F34" s="5">
        <f>E34+0.75</f>
        <v>23.18</v>
      </c>
      <c r="G34" s="5">
        <f t="shared" si="0"/>
        <v>20.22</v>
      </c>
      <c r="H34" s="5">
        <f t="shared" si="2"/>
        <v>18.61</v>
      </c>
      <c r="I34" s="5">
        <f>H34+Q34</f>
        <v>20.869999999999997</v>
      </c>
      <c r="J34" s="5">
        <f>I34+P34</f>
        <v>23.369999999999997</v>
      </c>
      <c r="K34" s="5">
        <f>J34+O34</f>
        <v>24.859999999999996</v>
      </c>
      <c r="O34" s="9">
        <v>1.49</v>
      </c>
      <c r="P34" s="9">
        <v>2.5</v>
      </c>
      <c r="Q34" s="9">
        <v>2.2599999999999998</v>
      </c>
      <c r="R34" s="9">
        <v>1.61</v>
      </c>
      <c r="S34" s="9">
        <v>2.96</v>
      </c>
    </row>
    <row r="35" spans="1:19" ht="30" customHeight="1" x14ac:dyDescent="0.3">
      <c r="A35" s="3"/>
      <c r="B35" s="3"/>
      <c r="C35" s="4">
        <v>9</v>
      </c>
      <c r="D35" s="5">
        <f>D34*C35</f>
        <v>241.83</v>
      </c>
      <c r="E35" s="5">
        <f>E34*C35</f>
        <v>201.87</v>
      </c>
      <c r="F35" s="5">
        <f>C35*$F$34</f>
        <v>208.62</v>
      </c>
      <c r="G35" s="5">
        <f t="shared" si="0"/>
        <v>205.66</v>
      </c>
      <c r="H35" s="5">
        <f>C35*H34</f>
        <v>167.49</v>
      </c>
      <c r="I35" s="5">
        <f>C35*I34</f>
        <v>187.82999999999998</v>
      </c>
      <c r="J35" s="5">
        <f>C35*J34</f>
        <v>210.32999999999998</v>
      </c>
      <c r="K35" s="5">
        <f>C35*K34</f>
        <v>223.73999999999995</v>
      </c>
      <c r="O35" s="9">
        <v>1.49</v>
      </c>
      <c r="P35" s="9">
        <v>2.5</v>
      </c>
      <c r="Q35" s="9">
        <v>2.2599999999999998</v>
      </c>
      <c r="R35" s="9">
        <v>1.61</v>
      </c>
      <c r="S35" s="9">
        <v>2.96</v>
      </c>
    </row>
    <row r="36" spans="1:19" ht="30" customHeight="1" x14ac:dyDescent="0.3">
      <c r="A36" s="3"/>
      <c r="B36" s="3"/>
      <c r="C36" s="4">
        <v>14</v>
      </c>
      <c r="D36" s="5">
        <f>D34*C36</f>
        <v>376.18</v>
      </c>
      <c r="E36" s="5">
        <f>E34*C36</f>
        <v>314.02</v>
      </c>
      <c r="F36" s="5">
        <f t="shared" ref="F36:F37" si="7">C36*$F$34</f>
        <v>324.52</v>
      </c>
      <c r="G36" s="5">
        <f t="shared" si="0"/>
        <v>321.56</v>
      </c>
      <c r="H36" s="5">
        <f>C36*H34</f>
        <v>260.53999999999996</v>
      </c>
      <c r="I36" s="5">
        <f>C36*I34</f>
        <v>292.17999999999995</v>
      </c>
      <c r="J36" s="5">
        <f>C36*J34</f>
        <v>327.17999999999995</v>
      </c>
      <c r="K36" s="5">
        <f>C37*K34</f>
        <v>472.33999999999992</v>
      </c>
      <c r="O36" s="9">
        <v>1.49</v>
      </c>
      <c r="P36" s="9">
        <v>2.5</v>
      </c>
      <c r="Q36" s="9">
        <v>2.2599999999999998</v>
      </c>
      <c r="R36" s="9">
        <v>1.61</v>
      </c>
      <c r="S36" s="9">
        <v>2.96</v>
      </c>
    </row>
    <row r="37" spans="1:19" ht="30" customHeight="1" x14ac:dyDescent="0.3">
      <c r="A37" s="3"/>
      <c r="B37" s="3"/>
      <c r="C37" s="4">
        <v>19</v>
      </c>
      <c r="D37" s="5">
        <f>D34*C37</f>
        <v>510.53000000000003</v>
      </c>
      <c r="E37" s="5">
        <f>E34*C37</f>
        <v>426.17</v>
      </c>
      <c r="F37" s="5">
        <f t="shared" si="7"/>
        <v>440.42</v>
      </c>
      <c r="G37" s="5">
        <f t="shared" si="0"/>
        <v>437.46000000000004</v>
      </c>
      <c r="H37" s="5">
        <f>C37*H34</f>
        <v>353.59</v>
      </c>
      <c r="I37" s="5">
        <f>C37*I34</f>
        <v>396.53</v>
      </c>
      <c r="J37" s="5">
        <f>C37*J34</f>
        <v>444.03</v>
      </c>
      <c r="K37" s="5">
        <f>C37*K34</f>
        <v>472.33999999999992</v>
      </c>
      <c r="O37" s="9">
        <v>1.49</v>
      </c>
      <c r="P37" s="9">
        <v>2.5</v>
      </c>
      <c r="Q37" s="9">
        <v>2.2599999999999998</v>
      </c>
      <c r="R37" s="9">
        <v>1.61</v>
      </c>
      <c r="S37" s="9">
        <v>2.96</v>
      </c>
    </row>
    <row r="38" spans="1:19" ht="30" customHeight="1" x14ac:dyDescent="0.3">
      <c r="A38" s="3"/>
      <c r="B38" s="3"/>
      <c r="C38" s="4">
        <v>48</v>
      </c>
      <c r="D38" s="5">
        <f>D34*C38</f>
        <v>1289.76</v>
      </c>
      <c r="E38" s="5">
        <f>E34*C38</f>
        <v>1076.6399999999999</v>
      </c>
      <c r="F38" s="5">
        <f>C38*$F$34</f>
        <v>1112.6399999999999</v>
      </c>
      <c r="G38" s="5">
        <f t="shared" si="0"/>
        <v>1109.6799999999998</v>
      </c>
      <c r="H38" s="5">
        <f>C38*H34</f>
        <v>893.28</v>
      </c>
      <c r="I38" s="5">
        <f>C38*I34</f>
        <v>1001.7599999999999</v>
      </c>
      <c r="J38" s="5">
        <f>C38*J34</f>
        <v>1121.7599999999998</v>
      </c>
      <c r="K38" s="5">
        <f>C38*K34</f>
        <v>1193.2799999999997</v>
      </c>
      <c r="O38" s="9">
        <v>1.49</v>
      </c>
      <c r="P38" s="9">
        <v>2.5</v>
      </c>
      <c r="Q38" s="9">
        <v>2.2599999999999998</v>
      </c>
      <c r="R38" s="9">
        <v>1.61</v>
      </c>
      <c r="S38" s="9">
        <v>2.96</v>
      </c>
    </row>
    <row r="39" spans="1:19" ht="30" customHeight="1" x14ac:dyDescent="0.3">
      <c r="A39" s="3" t="s">
        <v>6</v>
      </c>
      <c r="B39" s="3" t="s">
        <v>16</v>
      </c>
      <c r="C39" s="4" t="s">
        <v>8</v>
      </c>
      <c r="D39" s="5">
        <v>25.82</v>
      </c>
      <c r="E39" s="5">
        <f>D39-4.44</f>
        <v>21.38</v>
      </c>
      <c r="F39" s="5">
        <f>E39+0.67</f>
        <v>22.05</v>
      </c>
      <c r="G39" s="5">
        <f t="shared" si="0"/>
        <v>19.09</v>
      </c>
      <c r="H39" s="5">
        <f t="shared" si="2"/>
        <v>17.48</v>
      </c>
      <c r="I39" s="5">
        <f>H39+Q39</f>
        <v>19.740000000000002</v>
      </c>
      <c r="J39" s="5">
        <f>I39+P39</f>
        <v>22.240000000000002</v>
      </c>
      <c r="K39" s="5">
        <f>J39+O39</f>
        <v>23.73</v>
      </c>
      <c r="O39" s="9">
        <v>1.49</v>
      </c>
      <c r="P39" s="9">
        <v>2.5</v>
      </c>
      <c r="Q39" s="9">
        <v>2.2599999999999998</v>
      </c>
      <c r="R39" s="9">
        <v>1.61</v>
      </c>
      <c r="S39" s="9">
        <v>2.96</v>
      </c>
    </row>
    <row r="40" spans="1:19" ht="30" customHeight="1" x14ac:dyDescent="0.3">
      <c r="A40" s="3"/>
      <c r="B40" s="3"/>
      <c r="C40" s="4">
        <v>9</v>
      </c>
      <c r="D40" s="5">
        <f>D39*C40</f>
        <v>232.38</v>
      </c>
      <c r="E40" s="5">
        <f>E39*C40</f>
        <v>192.42</v>
      </c>
      <c r="F40" s="5">
        <f>C40*$F$39</f>
        <v>198.45000000000002</v>
      </c>
      <c r="G40" s="5">
        <f t="shared" si="0"/>
        <v>195.49</v>
      </c>
      <c r="H40" s="5">
        <f>C40*H39</f>
        <v>157.32</v>
      </c>
      <c r="I40" s="5">
        <f>C40*I39</f>
        <v>177.66000000000003</v>
      </c>
      <c r="J40" s="5">
        <f>C40*J39</f>
        <v>200.16000000000003</v>
      </c>
      <c r="K40" s="5">
        <f>C40*K39</f>
        <v>213.57</v>
      </c>
      <c r="O40" s="9">
        <v>1.49</v>
      </c>
      <c r="P40" s="9">
        <v>2.5</v>
      </c>
      <c r="Q40" s="9">
        <v>2.2599999999999998</v>
      </c>
      <c r="R40" s="9">
        <v>1.61</v>
      </c>
      <c r="S40" s="9">
        <v>2.96</v>
      </c>
    </row>
    <row r="41" spans="1:19" ht="30" customHeight="1" x14ac:dyDescent="0.3">
      <c r="A41" s="3"/>
      <c r="B41" s="3"/>
      <c r="C41" s="4">
        <v>14</v>
      </c>
      <c r="D41" s="5">
        <f>D39*C41</f>
        <v>361.48</v>
      </c>
      <c r="E41" s="5">
        <f>E39*C41</f>
        <v>299.32</v>
      </c>
      <c r="F41" s="5">
        <f t="shared" ref="F41:F43" si="8">C41*$F$39</f>
        <v>308.7</v>
      </c>
      <c r="G41" s="5">
        <f t="shared" si="0"/>
        <v>305.74</v>
      </c>
      <c r="H41" s="5">
        <f>C41*H39</f>
        <v>244.72</v>
      </c>
      <c r="I41" s="5">
        <f>C41*I39</f>
        <v>276.36</v>
      </c>
      <c r="J41" s="5">
        <f>C41*J39</f>
        <v>311.36</v>
      </c>
      <c r="K41" s="5">
        <f>C41*K39</f>
        <v>332.22</v>
      </c>
      <c r="O41" s="9">
        <v>1.49</v>
      </c>
      <c r="P41" s="9">
        <v>2.5</v>
      </c>
      <c r="Q41" s="9">
        <v>2.2599999999999998</v>
      </c>
      <c r="R41" s="9">
        <v>1.61</v>
      </c>
      <c r="S41" s="9">
        <v>2.96</v>
      </c>
    </row>
    <row r="42" spans="1:19" ht="30" customHeight="1" x14ac:dyDescent="0.3">
      <c r="A42" s="3"/>
      <c r="B42" s="3"/>
      <c r="C42" s="4">
        <v>19</v>
      </c>
      <c r="D42" s="5">
        <f>D39*C42</f>
        <v>490.58</v>
      </c>
      <c r="E42" s="5">
        <f>E39*C42</f>
        <v>406.21999999999997</v>
      </c>
      <c r="F42" s="5">
        <f t="shared" si="8"/>
        <v>418.95</v>
      </c>
      <c r="G42" s="5">
        <f t="shared" si="0"/>
        <v>415.99</v>
      </c>
      <c r="H42" s="5">
        <f>C42*H39</f>
        <v>332.12</v>
      </c>
      <c r="I42" s="5">
        <f>C42*I39</f>
        <v>375.06000000000006</v>
      </c>
      <c r="J42" s="5">
        <f>C42*J39</f>
        <v>422.56000000000006</v>
      </c>
      <c r="K42" s="5">
        <f>C43*K39</f>
        <v>1139.04</v>
      </c>
      <c r="O42" s="9">
        <v>1.49</v>
      </c>
      <c r="P42" s="9">
        <v>2.5</v>
      </c>
      <c r="Q42" s="9">
        <v>2.2599999999999998</v>
      </c>
      <c r="R42" s="9">
        <v>1.61</v>
      </c>
      <c r="S42" s="9">
        <v>2.96</v>
      </c>
    </row>
    <row r="43" spans="1:19" ht="30" customHeight="1" x14ac:dyDescent="0.3">
      <c r="A43" s="3"/>
      <c r="B43" s="3"/>
      <c r="C43" s="4">
        <v>48</v>
      </c>
      <c r="D43" s="5">
        <f>D39*C43</f>
        <v>1239.3600000000001</v>
      </c>
      <c r="E43" s="5">
        <f>E39*C43</f>
        <v>1026.24</v>
      </c>
      <c r="F43" s="5">
        <f t="shared" si="8"/>
        <v>1058.4000000000001</v>
      </c>
      <c r="G43" s="5">
        <f t="shared" si="0"/>
        <v>1055.44</v>
      </c>
      <c r="H43" s="5">
        <f>C43*H39</f>
        <v>839.04</v>
      </c>
      <c r="I43" s="5">
        <f>C43*I39</f>
        <v>947.5200000000001</v>
      </c>
      <c r="J43" s="5">
        <f>C43*J39</f>
        <v>1067.52</v>
      </c>
      <c r="K43" s="5">
        <f>C43*K39</f>
        <v>1139.04</v>
      </c>
      <c r="O43" s="9">
        <v>1.49</v>
      </c>
      <c r="P43" s="9">
        <v>2.5</v>
      </c>
      <c r="Q43" s="9">
        <v>2.2599999999999998</v>
      </c>
      <c r="R43" s="9">
        <v>1.61</v>
      </c>
      <c r="S43" s="9">
        <v>2.96</v>
      </c>
    </row>
    <row r="44" spans="1:19" ht="30" customHeight="1" x14ac:dyDescent="0.3">
      <c r="A44" s="3" t="s">
        <v>17</v>
      </c>
      <c r="B44" s="3" t="s">
        <v>9</v>
      </c>
      <c r="C44" s="4" t="s">
        <v>8</v>
      </c>
      <c r="D44" s="5">
        <v>27.36</v>
      </c>
      <c r="E44" s="5">
        <f>D44-4.44</f>
        <v>22.919999999999998</v>
      </c>
      <c r="F44" s="5">
        <f>E44+0.75</f>
        <v>23.669999999999998</v>
      </c>
      <c r="G44" s="5">
        <f t="shared" si="0"/>
        <v>20.709999999999997</v>
      </c>
      <c r="H44" s="5">
        <f t="shared" si="2"/>
        <v>19.099999999999998</v>
      </c>
      <c r="I44" s="5">
        <f>H44+Q44</f>
        <v>21.36</v>
      </c>
      <c r="J44" s="5">
        <f>I44+P44</f>
        <v>23.86</v>
      </c>
      <c r="K44" s="5">
        <f>J44+O44</f>
        <v>25.349999999999998</v>
      </c>
      <c r="O44" s="9">
        <v>1.49</v>
      </c>
      <c r="P44" s="9">
        <v>2.5</v>
      </c>
      <c r="Q44" s="9">
        <v>2.2599999999999998</v>
      </c>
      <c r="R44" s="9">
        <v>1.61</v>
      </c>
      <c r="S44" s="9">
        <v>2.96</v>
      </c>
    </row>
    <row r="45" spans="1:19" ht="30" customHeight="1" x14ac:dyDescent="0.3">
      <c r="A45" s="3"/>
      <c r="B45" s="3"/>
      <c r="C45" s="4">
        <v>9</v>
      </c>
      <c r="D45" s="5">
        <f>D44*C45</f>
        <v>246.24</v>
      </c>
      <c r="E45" s="5">
        <f>E44*C45</f>
        <v>206.27999999999997</v>
      </c>
      <c r="F45" s="5">
        <f>C45*$F$44</f>
        <v>213.02999999999997</v>
      </c>
      <c r="G45" s="5">
        <f t="shared" si="0"/>
        <v>210.06999999999996</v>
      </c>
      <c r="H45" s="5">
        <f>C45*H44</f>
        <v>171.89999999999998</v>
      </c>
      <c r="I45" s="5">
        <f>C45*I44</f>
        <v>192.24</v>
      </c>
      <c r="J45" s="5">
        <f>C45*J44</f>
        <v>214.74</v>
      </c>
      <c r="K45" s="5">
        <f>C45*K44</f>
        <v>228.14999999999998</v>
      </c>
      <c r="O45" s="9">
        <v>1.49</v>
      </c>
      <c r="P45" s="9">
        <v>2.5</v>
      </c>
      <c r="Q45" s="9">
        <v>2.2599999999999998</v>
      </c>
      <c r="R45" s="9">
        <v>1.61</v>
      </c>
      <c r="S45" s="9">
        <v>2.96</v>
      </c>
    </row>
    <row r="46" spans="1:19" ht="30" customHeight="1" x14ac:dyDescent="0.3">
      <c r="A46" s="3"/>
      <c r="B46" s="3"/>
      <c r="C46" s="4">
        <v>14</v>
      </c>
      <c r="D46" s="5">
        <f>D44*C46</f>
        <v>383.03999999999996</v>
      </c>
      <c r="E46" s="5">
        <f>E44*C46</f>
        <v>320.88</v>
      </c>
      <c r="F46" s="5">
        <f t="shared" ref="F46:F48" si="9">C46*$F$44</f>
        <v>331.38</v>
      </c>
      <c r="G46" s="5">
        <f t="shared" si="0"/>
        <v>328.42</v>
      </c>
      <c r="H46" s="5">
        <f>C46*H44</f>
        <v>267.39999999999998</v>
      </c>
      <c r="I46" s="5">
        <f>C46*I44</f>
        <v>299.03999999999996</v>
      </c>
      <c r="J46" s="5">
        <f>C46*J44</f>
        <v>334.03999999999996</v>
      </c>
      <c r="K46" s="5">
        <f>C46*K44</f>
        <v>354.9</v>
      </c>
      <c r="O46" s="9">
        <v>1.49</v>
      </c>
      <c r="P46" s="9">
        <v>2.5</v>
      </c>
      <c r="Q46" s="9">
        <v>2.2599999999999998</v>
      </c>
      <c r="R46" s="9">
        <v>1.61</v>
      </c>
      <c r="S46" s="9">
        <v>2.96</v>
      </c>
    </row>
    <row r="47" spans="1:19" ht="30" customHeight="1" x14ac:dyDescent="0.3">
      <c r="A47" s="3"/>
      <c r="B47" s="3"/>
      <c r="C47" s="4">
        <v>19</v>
      </c>
      <c r="D47" s="5">
        <f>D44*C47</f>
        <v>519.84</v>
      </c>
      <c r="E47" s="5">
        <f>E44*C47</f>
        <v>435.47999999999996</v>
      </c>
      <c r="F47" s="5">
        <f t="shared" si="9"/>
        <v>449.72999999999996</v>
      </c>
      <c r="G47" s="5">
        <f t="shared" si="0"/>
        <v>446.77</v>
      </c>
      <c r="H47" s="5">
        <f>C47*H44</f>
        <v>362.9</v>
      </c>
      <c r="I47" s="5">
        <f>C47*I44</f>
        <v>405.84</v>
      </c>
      <c r="J47" s="5">
        <f>C47*J44</f>
        <v>453.34</v>
      </c>
      <c r="K47" s="5">
        <f>C47*K44</f>
        <v>481.65</v>
      </c>
      <c r="O47" s="9">
        <v>1.49</v>
      </c>
      <c r="P47" s="9">
        <v>2.5</v>
      </c>
      <c r="Q47" s="9">
        <v>2.2599999999999998</v>
      </c>
      <c r="R47" s="9">
        <v>1.61</v>
      </c>
      <c r="S47" s="9">
        <v>2.96</v>
      </c>
    </row>
    <row r="48" spans="1:19" ht="30" customHeight="1" x14ac:dyDescent="0.3">
      <c r="A48" s="3"/>
      <c r="B48" s="3"/>
      <c r="C48" s="4">
        <v>48</v>
      </c>
      <c r="D48" s="5">
        <f>D44*C48</f>
        <v>1313.28</v>
      </c>
      <c r="E48" s="5">
        <f>E44*C48</f>
        <v>1100.1599999999999</v>
      </c>
      <c r="F48" s="5">
        <f t="shared" si="9"/>
        <v>1136.1599999999999</v>
      </c>
      <c r="G48" s="5">
        <f t="shared" si="0"/>
        <v>1133.1999999999998</v>
      </c>
      <c r="H48" s="5">
        <f>C48*H44</f>
        <v>916.8</v>
      </c>
      <c r="I48" s="5">
        <f>C48*I44</f>
        <v>1025.28</v>
      </c>
      <c r="J48" s="5">
        <f>C48*J44</f>
        <v>1145.28</v>
      </c>
      <c r="K48" s="5">
        <f>C48*K44</f>
        <v>1216.8</v>
      </c>
      <c r="O48" s="9">
        <v>1.49</v>
      </c>
      <c r="P48" s="9">
        <v>2.5</v>
      </c>
      <c r="Q48" s="9">
        <v>2.2599999999999998</v>
      </c>
      <c r="R48" s="9">
        <v>1.61</v>
      </c>
      <c r="S48" s="9">
        <v>2.96</v>
      </c>
    </row>
    <row r="49" spans="1:19" ht="30" customHeight="1" x14ac:dyDescent="0.3">
      <c r="A49" s="3" t="s">
        <v>17</v>
      </c>
      <c r="B49" s="3" t="s">
        <v>10</v>
      </c>
      <c r="C49" s="4" t="s">
        <v>8</v>
      </c>
      <c r="D49" s="5">
        <v>26.53</v>
      </c>
      <c r="E49" s="5">
        <f>D49-4.44</f>
        <v>22.09</v>
      </c>
      <c r="F49" s="5">
        <f>E49+0.75</f>
        <v>22.84</v>
      </c>
      <c r="G49" s="5">
        <f t="shared" si="0"/>
        <v>19.88</v>
      </c>
      <c r="H49" s="5">
        <f t="shared" si="2"/>
        <v>18.27</v>
      </c>
      <c r="I49" s="5">
        <f>H49+Q49</f>
        <v>20.53</v>
      </c>
      <c r="J49" s="5">
        <f>I49+P49</f>
        <v>23.03</v>
      </c>
      <c r="K49" s="5">
        <f>J49+O49</f>
        <v>24.52</v>
      </c>
      <c r="O49" s="9">
        <v>1.49</v>
      </c>
      <c r="P49" s="9">
        <v>2.5</v>
      </c>
      <c r="Q49" s="9">
        <v>2.2599999999999998</v>
      </c>
      <c r="R49" s="9">
        <v>1.61</v>
      </c>
      <c r="S49" s="9">
        <v>2.96</v>
      </c>
    </row>
    <row r="50" spans="1:19" ht="30" customHeight="1" x14ac:dyDescent="0.3">
      <c r="A50" s="3"/>
      <c r="B50" s="3"/>
      <c r="C50" s="4">
        <v>9</v>
      </c>
      <c r="D50" s="5">
        <f>D49*C50</f>
        <v>238.77</v>
      </c>
      <c r="E50" s="5">
        <f>E49*C50</f>
        <v>198.81</v>
      </c>
      <c r="F50" s="5">
        <f>C50*$F$49</f>
        <v>205.56</v>
      </c>
      <c r="G50" s="5">
        <f t="shared" si="0"/>
        <v>202.6</v>
      </c>
      <c r="H50" s="5">
        <f>C50*H49</f>
        <v>164.43</v>
      </c>
      <c r="I50" s="5">
        <f>C50*I49</f>
        <v>184.77</v>
      </c>
      <c r="J50" s="5">
        <f>C50*J49</f>
        <v>207.27</v>
      </c>
      <c r="K50" s="5">
        <f>C50*K49</f>
        <v>220.68</v>
      </c>
      <c r="O50" s="9">
        <v>1.49</v>
      </c>
      <c r="P50" s="9">
        <v>2.5</v>
      </c>
      <c r="Q50" s="9">
        <v>2.2599999999999998</v>
      </c>
      <c r="R50" s="9">
        <v>1.61</v>
      </c>
      <c r="S50" s="9">
        <v>2.96</v>
      </c>
    </row>
    <row r="51" spans="1:19" ht="30" customHeight="1" x14ac:dyDescent="0.3">
      <c r="A51" s="3"/>
      <c r="B51" s="3"/>
      <c r="C51" s="4">
        <v>14</v>
      </c>
      <c r="D51" s="5">
        <f>D49*C51</f>
        <v>371.42</v>
      </c>
      <c r="E51" s="5">
        <f>E49*C51</f>
        <v>309.26</v>
      </c>
      <c r="F51" s="5">
        <f t="shared" ref="F51:F53" si="10">C51*$F$49</f>
        <v>319.76</v>
      </c>
      <c r="G51" s="5">
        <f t="shared" si="0"/>
        <v>316.8</v>
      </c>
      <c r="H51" s="5">
        <f>C51*H49</f>
        <v>255.78</v>
      </c>
      <c r="I51" s="5">
        <f>C51*I49</f>
        <v>287.42</v>
      </c>
      <c r="J51" s="5">
        <f>C51*J49</f>
        <v>322.42</v>
      </c>
      <c r="K51" s="5">
        <f>C51*K49</f>
        <v>343.28</v>
      </c>
      <c r="O51" s="9">
        <v>1.49</v>
      </c>
      <c r="P51" s="9">
        <v>2.5</v>
      </c>
      <c r="Q51" s="9">
        <v>2.2599999999999998</v>
      </c>
      <c r="R51" s="9">
        <v>1.61</v>
      </c>
      <c r="S51" s="9">
        <v>2.96</v>
      </c>
    </row>
    <row r="52" spans="1:19" ht="30" customHeight="1" x14ac:dyDescent="0.3">
      <c r="A52" s="3"/>
      <c r="B52" s="3"/>
      <c r="C52" s="4">
        <v>19</v>
      </c>
      <c r="D52" s="5">
        <f>D49*C52</f>
        <v>504.07000000000005</v>
      </c>
      <c r="E52" s="5">
        <f>E49*C52</f>
        <v>419.71</v>
      </c>
      <c r="F52" s="5">
        <f t="shared" si="10"/>
        <v>433.96</v>
      </c>
      <c r="G52" s="5">
        <f t="shared" si="0"/>
        <v>431</v>
      </c>
      <c r="H52" s="5">
        <f>C52*H49</f>
        <v>347.13</v>
      </c>
      <c r="I52" s="5">
        <f>C52*I49</f>
        <v>390.07000000000005</v>
      </c>
      <c r="J52" s="5">
        <f>C52*J49</f>
        <v>437.57000000000005</v>
      </c>
      <c r="K52" s="5">
        <f>C52*K49</f>
        <v>465.88</v>
      </c>
      <c r="O52" s="9">
        <v>1.49</v>
      </c>
      <c r="P52" s="9">
        <v>2.5</v>
      </c>
      <c r="Q52" s="9">
        <v>2.2599999999999998</v>
      </c>
      <c r="R52" s="9">
        <v>1.61</v>
      </c>
      <c r="S52" s="9">
        <v>2.96</v>
      </c>
    </row>
    <row r="53" spans="1:19" ht="30" customHeight="1" x14ac:dyDescent="0.3">
      <c r="A53" s="3"/>
      <c r="B53" s="3"/>
      <c r="C53" s="4">
        <v>48</v>
      </c>
      <c r="D53" s="5">
        <f>D49*C53</f>
        <v>1273.44</v>
      </c>
      <c r="E53" s="5">
        <f>E49*C53</f>
        <v>1060.32</v>
      </c>
      <c r="F53" s="5">
        <f t="shared" si="10"/>
        <v>1096.32</v>
      </c>
      <c r="G53" s="5">
        <f t="shared" si="0"/>
        <v>1093.3599999999999</v>
      </c>
      <c r="H53" s="5">
        <f>C53*H49</f>
        <v>876.96</v>
      </c>
      <c r="I53" s="5">
        <f>C53*I49</f>
        <v>985.44</v>
      </c>
      <c r="J53" s="5">
        <f>C53*J49</f>
        <v>1105.44</v>
      </c>
      <c r="K53" s="5">
        <f>C53*K49</f>
        <v>1176.96</v>
      </c>
      <c r="O53" s="9">
        <v>1.49</v>
      </c>
      <c r="P53" s="9">
        <v>2.5</v>
      </c>
      <c r="Q53" s="9">
        <v>2.2599999999999998</v>
      </c>
      <c r="R53" s="9">
        <v>1.61</v>
      </c>
      <c r="S53" s="9">
        <v>2.96</v>
      </c>
    </row>
    <row r="54" spans="1:19" ht="30" customHeight="1" x14ac:dyDescent="0.3">
      <c r="A54" s="3" t="s">
        <v>17</v>
      </c>
      <c r="B54" s="3" t="s">
        <v>11</v>
      </c>
      <c r="C54" s="4" t="s">
        <v>8</v>
      </c>
      <c r="D54" s="5">
        <v>25.9</v>
      </c>
      <c r="E54" s="5">
        <f>D54-4.44</f>
        <v>21.459999999999997</v>
      </c>
      <c r="F54" s="5">
        <f>E54+0.75</f>
        <v>22.209999999999997</v>
      </c>
      <c r="G54" s="5">
        <f t="shared" si="0"/>
        <v>19.249999999999996</v>
      </c>
      <c r="H54" s="5">
        <f t="shared" si="2"/>
        <v>17.639999999999997</v>
      </c>
      <c r="I54" s="5">
        <f>H54+Q54</f>
        <v>19.899999999999999</v>
      </c>
      <c r="J54" s="5">
        <f>I54+P54</f>
        <v>22.4</v>
      </c>
      <c r="K54" s="5">
        <f>J54+O54</f>
        <v>23.889999999999997</v>
      </c>
      <c r="O54" s="9">
        <v>1.49</v>
      </c>
      <c r="P54" s="9">
        <v>2.5</v>
      </c>
      <c r="Q54" s="9">
        <v>2.2599999999999998</v>
      </c>
      <c r="R54" s="9">
        <v>1.61</v>
      </c>
      <c r="S54" s="9">
        <v>2.96</v>
      </c>
    </row>
    <row r="55" spans="1:19" ht="30" customHeight="1" x14ac:dyDescent="0.3">
      <c r="A55" s="3"/>
      <c r="B55" s="3"/>
      <c r="C55" s="4">
        <v>9</v>
      </c>
      <c r="D55" s="5">
        <f>D54*C55</f>
        <v>233.1</v>
      </c>
      <c r="E55" s="5">
        <f>E54*C55</f>
        <v>193.14</v>
      </c>
      <c r="F55" s="5">
        <f>C55*$F$54</f>
        <v>199.89</v>
      </c>
      <c r="G55" s="5">
        <f t="shared" si="0"/>
        <v>196.92999999999998</v>
      </c>
      <c r="H55" s="5">
        <f>C55*H54</f>
        <v>158.75999999999996</v>
      </c>
      <c r="I55" s="5">
        <f>C55*I54</f>
        <v>179.1</v>
      </c>
      <c r="J55" s="5">
        <f>C55*J54</f>
        <v>201.6</v>
      </c>
      <c r="K55" s="5">
        <f>C55*K54</f>
        <v>215.00999999999996</v>
      </c>
      <c r="O55" s="9">
        <v>1.49</v>
      </c>
      <c r="P55" s="9">
        <v>2.5</v>
      </c>
      <c r="Q55" s="9">
        <v>2.2599999999999998</v>
      </c>
      <c r="R55" s="9">
        <v>1.61</v>
      </c>
      <c r="S55" s="9">
        <v>2.96</v>
      </c>
    </row>
    <row r="56" spans="1:19" ht="30" customHeight="1" x14ac:dyDescent="0.3">
      <c r="A56" s="3"/>
      <c r="B56" s="3"/>
      <c r="C56" s="4">
        <v>14</v>
      </c>
      <c r="D56" s="5">
        <f>D54*C56</f>
        <v>362.59999999999997</v>
      </c>
      <c r="E56" s="5">
        <f>E54*C56</f>
        <v>300.43999999999994</v>
      </c>
      <c r="F56" s="5">
        <f t="shared" ref="F56:F58" si="11">C56*$F$54</f>
        <v>310.93999999999994</v>
      </c>
      <c r="G56" s="5">
        <f t="shared" si="0"/>
        <v>307.97999999999996</v>
      </c>
      <c r="H56" s="5">
        <f>C56*H54</f>
        <v>246.95999999999995</v>
      </c>
      <c r="I56" s="5">
        <f>C56*I54</f>
        <v>278.59999999999997</v>
      </c>
      <c r="J56" s="5">
        <f>C56*J54</f>
        <v>313.59999999999997</v>
      </c>
      <c r="K56" s="5">
        <f>C56*K54</f>
        <v>334.46</v>
      </c>
      <c r="O56" s="9">
        <v>1.49</v>
      </c>
      <c r="P56" s="9">
        <v>2.5</v>
      </c>
      <c r="Q56" s="9">
        <v>2.2599999999999998</v>
      </c>
      <c r="R56" s="9">
        <v>1.61</v>
      </c>
      <c r="S56" s="9">
        <v>2.96</v>
      </c>
    </row>
    <row r="57" spans="1:19" ht="30" customHeight="1" x14ac:dyDescent="0.3">
      <c r="A57" s="3"/>
      <c r="B57" s="3"/>
      <c r="C57" s="4">
        <v>19</v>
      </c>
      <c r="D57" s="5">
        <f>D54*C57</f>
        <v>492.09999999999997</v>
      </c>
      <c r="E57" s="5">
        <f>E54*C57</f>
        <v>407.73999999999995</v>
      </c>
      <c r="F57" s="5">
        <f t="shared" si="11"/>
        <v>421.98999999999995</v>
      </c>
      <c r="G57" s="5">
        <f t="shared" si="0"/>
        <v>419.03</v>
      </c>
      <c r="H57" s="5">
        <f>C57*H54</f>
        <v>335.15999999999997</v>
      </c>
      <c r="I57" s="5">
        <f>C57*I54</f>
        <v>378.09999999999997</v>
      </c>
      <c r="J57" s="5">
        <f>C57*J54</f>
        <v>425.59999999999997</v>
      </c>
      <c r="K57" s="5">
        <f>C57*K54</f>
        <v>453.90999999999997</v>
      </c>
      <c r="O57" s="9">
        <v>1.49</v>
      </c>
      <c r="P57" s="9">
        <v>2.5</v>
      </c>
      <c r="Q57" s="9">
        <v>2.2599999999999998</v>
      </c>
      <c r="R57" s="9">
        <v>1.61</v>
      </c>
      <c r="S57" s="9">
        <v>2.96</v>
      </c>
    </row>
    <row r="58" spans="1:19" ht="30" customHeight="1" x14ac:dyDescent="0.3">
      <c r="A58" s="3"/>
      <c r="B58" s="3"/>
      <c r="C58" s="4">
        <v>48</v>
      </c>
      <c r="D58" s="5">
        <f>D54*C58</f>
        <v>1243.1999999999998</v>
      </c>
      <c r="E58" s="5">
        <f>E54*C58</f>
        <v>1030.08</v>
      </c>
      <c r="F58" s="5">
        <f t="shared" si="11"/>
        <v>1066.08</v>
      </c>
      <c r="G58" s="5">
        <f t="shared" si="0"/>
        <v>1063.1199999999999</v>
      </c>
      <c r="H58" s="5">
        <f>C58*H54</f>
        <v>846.7199999999998</v>
      </c>
      <c r="I58" s="5">
        <f>C58*I54</f>
        <v>955.19999999999993</v>
      </c>
      <c r="J58" s="5">
        <f>C58*J54</f>
        <v>1075.1999999999998</v>
      </c>
      <c r="K58" s="5">
        <f>C58*K54</f>
        <v>1146.7199999999998</v>
      </c>
      <c r="O58" s="9">
        <v>1.49</v>
      </c>
      <c r="P58" s="9">
        <v>2.5</v>
      </c>
      <c r="Q58" s="9">
        <v>2.2599999999999998</v>
      </c>
      <c r="R58" s="9">
        <v>1.61</v>
      </c>
      <c r="S58" s="9">
        <v>2.96</v>
      </c>
    </row>
    <row r="59" spans="1:19" ht="30" customHeight="1" x14ac:dyDescent="0.3">
      <c r="A59" s="3" t="s">
        <v>17</v>
      </c>
      <c r="B59" s="3" t="s">
        <v>12</v>
      </c>
      <c r="C59" s="4" t="s">
        <v>8</v>
      </c>
      <c r="D59" s="5">
        <v>27.56</v>
      </c>
      <c r="E59" s="5">
        <f>D59-4.44</f>
        <v>23.119999999999997</v>
      </c>
      <c r="F59" s="5">
        <f>E59+0.75</f>
        <v>23.869999999999997</v>
      </c>
      <c r="G59" s="5">
        <f t="shared" si="0"/>
        <v>20.909999999999997</v>
      </c>
      <c r="H59" s="5">
        <f t="shared" si="2"/>
        <v>19.299999999999997</v>
      </c>
      <c r="I59" s="5">
        <f>H59+Q59</f>
        <v>21.559999999999995</v>
      </c>
      <c r="J59" s="5">
        <f>I59+P59</f>
        <v>24.059999999999995</v>
      </c>
      <c r="K59" s="5">
        <f>J59+O59</f>
        <v>25.549999999999994</v>
      </c>
      <c r="O59" s="9">
        <v>1.49</v>
      </c>
      <c r="P59" s="9">
        <v>2.5</v>
      </c>
      <c r="Q59" s="9">
        <v>2.2599999999999998</v>
      </c>
      <c r="R59" s="9">
        <v>1.61</v>
      </c>
      <c r="S59" s="9">
        <v>2.96</v>
      </c>
    </row>
    <row r="60" spans="1:19" ht="30" customHeight="1" x14ac:dyDescent="0.3">
      <c r="A60" s="3"/>
      <c r="B60" s="3"/>
      <c r="C60" s="4">
        <v>9</v>
      </c>
      <c r="D60" s="5">
        <f>D59*C60</f>
        <v>248.04</v>
      </c>
      <c r="E60" s="5">
        <f>E59*C60</f>
        <v>208.07999999999998</v>
      </c>
      <c r="F60" s="5">
        <f>C60*$F$59</f>
        <v>214.82999999999998</v>
      </c>
      <c r="G60" s="5">
        <f t="shared" si="0"/>
        <v>211.86999999999998</v>
      </c>
      <c r="H60" s="5">
        <f>C60*H59</f>
        <v>173.7</v>
      </c>
      <c r="I60" s="5">
        <f>C60*I59</f>
        <v>194.03999999999996</v>
      </c>
      <c r="J60" s="5">
        <f>C60*J59</f>
        <v>216.53999999999996</v>
      </c>
      <c r="K60" s="5">
        <f>C60*K59</f>
        <v>229.94999999999993</v>
      </c>
      <c r="O60" s="9">
        <v>1.49</v>
      </c>
      <c r="P60" s="9">
        <v>2.5</v>
      </c>
      <c r="Q60" s="9">
        <v>2.2599999999999998</v>
      </c>
      <c r="R60" s="9">
        <v>1.61</v>
      </c>
      <c r="S60" s="9">
        <v>2.96</v>
      </c>
    </row>
    <row r="61" spans="1:19" ht="30" customHeight="1" x14ac:dyDescent="0.3">
      <c r="A61" s="3"/>
      <c r="B61" s="3"/>
      <c r="C61" s="4">
        <v>14</v>
      </c>
      <c r="D61" s="5">
        <f>D59*C61</f>
        <v>385.84</v>
      </c>
      <c r="E61" s="5">
        <f>E59*C61</f>
        <v>323.67999999999995</v>
      </c>
      <c r="F61" s="5">
        <f t="shared" ref="F61:F63" si="12">C61*$F$59</f>
        <v>334.17999999999995</v>
      </c>
      <c r="G61" s="5">
        <f t="shared" si="0"/>
        <v>331.21999999999997</v>
      </c>
      <c r="H61" s="5">
        <f>C61*H59</f>
        <v>270.19999999999993</v>
      </c>
      <c r="I61" s="5">
        <f>C61*I59</f>
        <v>301.83999999999992</v>
      </c>
      <c r="J61" s="5">
        <f>C61*J59</f>
        <v>336.83999999999992</v>
      </c>
      <c r="K61" s="5">
        <f>C61*K59</f>
        <v>357.69999999999993</v>
      </c>
      <c r="O61" s="9">
        <v>1.49</v>
      </c>
      <c r="P61" s="9">
        <v>2.5</v>
      </c>
      <c r="Q61" s="9">
        <v>2.2599999999999998</v>
      </c>
      <c r="R61" s="9">
        <v>1.61</v>
      </c>
      <c r="S61" s="9">
        <v>2.96</v>
      </c>
    </row>
    <row r="62" spans="1:19" ht="30" customHeight="1" x14ac:dyDescent="0.3">
      <c r="A62" s="3"/>
      <c r="B62" s="3"/>
      <c r="C62" s="4">
        <v>19</v>
      </c>
      <c r="D62" s="5">
        <f>D59*C62</f>
        <v>523.64</v>
      </c>
      <c r="E62" s="5">
        <f>E59*C62</f>
        <v>439.28</v>
      </c>
      <c r="F62" s="5">
        <f t="shared" si="12"/>
        <v>453.53</v>
      </c>
      <c r="G62" s="5">
        <f t="shared" si="0"/>
        <v>450.57</v>
      </c>
      <c r="H62" s="5">
        <f>C62*H59</f>
        <v>366.69999999999993</v>
      </c>
      <c r="I62" s="5">
        <f>C62*I59</f>
        <v>409.63999999999993</v>
      </c>
      <c r="J62" s="5">
        <f>C62*J59</f>
        <v>457.13999999999993</v>
      </c>
      <c r="K62" s="5">
        <f>C62*K59</f>
        <v>485.44999999999987</v>
      </c>
      <c r="O62" s="9">
        <v>1.49</v>
      </c>
      <c r="P62" s="9">
        <v>2.5</v>
      </c>
      <c r="Q62" s="9">
        <v>2.2599999999999998</v>
      </c>
      <c r="R62" s="9">
        <v>1.61</v>
      </c>
      <c r="S62" s="9">
        <v>2.96</v>
      </c>
    </row>
    <row r="63" spans="1:19" ht="30" customHeight="1" x14ac:dyDescent="0.3">
      <c r="A63" s="3"/>
      <c r="B63" s="3"/>
      <c r="C63" s="4">
        <v>48</v>
      </c>
      <c r="D63" s="5">
        <f>D59*C63</f>
        <v>1322.8799999999999</v>
      </c>
      <c r="E63" s="5">
        <f>E59*C63</f>
        <v>1109.7599999999998</v>
      </c>
      <c r="F63" s="5">
        <f t="shared" si="12"/>
        <v>1145.7599999999998</v>
      </c>
      <c r="G63" s="5">
        <f t="shared" si="0"/>
        <v>1142.7999999999997</v>
      </c>
      <c r="H63" s="5">
        <f>C63*H59</f>
        <v>926.39999999999986</v>
      </c>
      <c r="I63" s="5">
        <f>C63*I59</f>
        <v>1034.8799999999997</v>
      </c>
      <c r="J63" s="5">
        <f>C63*J59</f>
        <v>1154.8799999999997</v>
      </c>
      <c r="K63" s="5">
        <f>C63*K59</f>
        <v>1226.3999999999996</v>
      </c>
      <c r="O63" s="9">
        <v>1.49</v>
      </c>
      <c r="P63" s="9">
        <v>2.5</v>
      </c>
      <c r="Q63" s="9">
        <v>2.2599999999999998</v>
      </c>
      <c r="R63" s="9">
        <v>1.61</v>
      </c>
      <c r="S63" s="9">
        <v>2.96</v>
      </c>
    </row>
    <row r="64" spans="1:19" ht="30" customHeight="1" x14ac:dyDescent="0.3">
      <c r="A64" s="3" t="s">
        <v>17</v>
      </c>
      <c r="B64" s="3" t="s">
        <v>13</v>
      </c>
      <c r="C64" s="4" t="s">
        <v>8</v>
      </c>
      <c r="D64" s="5">
        <v>26.88</v>
      </c>
      <c r="E64" s="5">
        <f>D64-4.44</f>
        <v>22.439999999999998</v>
      </c>
      <c r="F64" s="5">
        <f>E64+0.75</f>
        <v>23.189999999999998</v>
      </c>
      <c r="G64" s="5">
        <f t="shared" si="0"/>
        <v>20.229999999999997</v>
      </c>
      <c r="H64" s="5">
        <f t="shared" si="2"/>
        <v>18.619999999999997</v>
      </c>
      <c r="I64" s="5">
        <f>H64+Q64</f>
        <v>20.879999999999995</v>
      </c>
      <c r="J64" s="5">
        <f>I64+P64</f>
        <v>23.379999999999995</v>
      </c>
      <c r="K64" s="5">
        <f>J64+O64</f>
        <v>24.869999999999994</v>
      </c>
      <c r="O64" s="9">
        <v>1.49</v>
      </c>
      <c r="P64" s="9">
        <v>2.5</v>
      </c>
      <c r="Q64" s="9">
        <v>2.2599999999999998</v>
      </c>
      <c r="R64" s="9">
        <v>1.61</v>
      </c>
      <c r="S64" s="9">
        <v>2.96</v>
      </c>
    </row>
    <row r="65" spans="1:19" ht="30" customHeight="1" x14ac:dyDescent="0.3">
      <c r="A65" s="3"/>
      <c r="B65" s="3"/>
      <c r="C65" s="4">
        <v>9</v>
      </c>
      <c r="D65" s="5">
        <f>D64*C65</f>
        <v>241.92</v>
      </c>
      <c r="E65" s="5">
        <f>E64*C65</f>
        <v>201.95999999999998</v>
      </c>
      <c r="F65" s="5">
        <f>C65*$F$64</f>
        <v>208.70999999999998</v>
      </c>
      <c r="G65" s="5">
        <f t="shared" si="0"/>
        <v>205.74999999999997</v>
      </c>
      <c r="H65" s="5">
        <f>C65*H64</f>
        <v>167.57999999999998</v>
      </c>
      <c r="I65" s="5">
        <f>I64*C65</f>
        <v>187.91999999999996</v>
      </c>
      <c r="J65" s="5">
        <f>C65*J64</f>
        <v>210.41999999999996</v>
      </c>
      <c r="K65" s="5">
        <f>C65*K64</f>
        <v>223.82999999999996</v>
      </c>
      <c r="O65" s="9">
        <v>1.49</v>
      </c>
      <c r="P65" s="9">
        <v>2.5</v>
      </c>
      <c r="Q65" s="9">
        <v>2.2599999999999998</v>
      </c>
      <c r="R65" s="9">
        <v>1.61</v>
      </c>
      <c r="S65" s="9">
        <v>2.96</v>
      </c>
    </row>
    <row r="66" spans="1:19" ht="30" customHeight="1" x14ac:dyDescent="0.3">
      <c r="A66" s="3"/>
      <c r="B66" s="3"/>
      <c r="C66" s="4">
        <v>14</v>
      </c>
      <c r="D66" s="5">
        <f>D64*C66</f>
        <v>376.32</v>
      </c>
      <c r="E66" s="5">
        <f>E64*C66</f>
        <v>314.15999999999997</v>
      </c>
      <c r="F66" s="5">
        <f t="shared" ref="F66:F68" si="13">C66*$F$64</f>
        <v>324.65999999999997</v>
      </c>
      <c r="G66" s="5">
        <f t="shared" si="0"/>
        <v>321.7</v>
      </c>
      <c r="H66" s="5">
        <f>C66*H64</f>
        <v>260.67999999999995</v>
      </c>
      <c r="I66" s="5">
        <f>C66*I64</f>
        <v>292.31999999999994</v>
      </c>
      <c r="J66" s="5">
        <f>C66*J64</f>
        <v>327.31999999999994</v>
      </c>
      <c r="K66" s="5">
        <f>C66*K64</f>
        <v>348.17999999999989</v>
      </c>
      <c r="O66" s="9">
        <v>1.49</v>
      </c>
      <c r="P66" s="9">
        <v>2.5</v>
      </c>
      <c r="Q66" s="9">
        <v>2.2599999999999998</v>
      </c>
      <c r="R66" s="9">
        <v>1.61</v>
      </c>
      <c r="S66" s="9">
        <v>2.96</v>
      </c>
    </row>
    <row r="67" spans="1:19" ht="30" customHeight="1" x14ac:dyDescent="0.3">
      <c r="A67" s="3"/>
      <c r="B67" s="3"/>
      <c r="C67" s="4">
        <v>19</v>
      </c>
      <c r="D67" s="5">
        <f>D64*C67</f>
        <v>510.71999999999997</v>
      </c>
      <c r="E67" s="5">
        <f>E64*C67</f>
        <v>426.35999999999996</v>
      </c>
      <c r="F67" s="5">
        <f t="shared" si="13"/>
        <v>440.60999999999996</v>
      </c>
      <c r="G67" s="5">
        <f t="shared" si="0"/>
        <v>437.65</v>
      </c>
      <c r="H67" s="5">
        <f>C67*H64</f>
        <v>353.78</v>
      </c>
      <c r="I67" s="5">
        <f>C67*I64</f>
        <v>396.71999999999991</v>
      </c>
      <c r="J67" s="5">
        <f>C67*J64</f>
        <v>444.21999999999991</v>
      </c>
      <c r="K67" s="5">
        <f>C67*K64</f>
        <v>472.52999999999986</v>
      </c>
      <c r="O67" s="9">
        <v>1.49</v>
      </c>
      <c r="P67" s="9">
        <v>2.5</v>
      </c>
      <c r="Q67" s="9">
        <v>2.2599999999999998</v>
      </c>
      <c r="R67" s="9">
        <v>1.61</v>
      </c>
      <c r="S67" s="9">
        <v>2.96</v>
      </c>
    </row>
    <row r="68" spans="1:19" ht="30" customHeight="1" x14ac:dyDescent="0.3">
      <c r="A68" s="3"/>
      <c r="B68" s="3"/>
      <c r="C68" s="4">
        <v>48</v>
      </c>
      <c r="D68" s="5">
        <f>D64*C68</f>
        <v>1290.24</v>
      </c>
      <c r="E68" s="5">
        <f>E64*C68</f>
        <v>1077.1199999999999</v>
      </c>
      <c r="F68" s="5">
        <f t="shared" si="13"/>
        <v>1113.1199999999999</v>
      </c>
      <c r="G68" s="5">
        <f t="shared" si="0"/>
        <v>1110.1599999999999</v>
      </c>
      <c r="H68" s="5">
        <f>C68*H64</f>
        <v>893.75999999999988</v>
      </c>
      <c r="I68" s="5">
        <f>C68*I64</f>
        <v>1002.2399999999998</v>
      </c>
      <c r="J68" s="5">
        <f>C68*J64</f>
        <v>1122.2399999999998</v>
      </c>
      <c r="K68" s="5">
        <f>C68*K64</f>
        <v>1193.7599999999998</v>
      </c>
      <c r="O68" s="9">
        <v>1.49</v>
      </c>
      <c r="P68" s="9">
        <v>2.5</v>
      </c>
      <c r="Q68" s="9">
        <v>2.2599999999999998</v>
      </c>
      <c r="R68" s="9">
        <v>1.61</v>
      </c>
      <c r="S68" s="9">
        <v>2.96</v>
      </c>
    </row>
    <row r="69" spans="1:19" ht="30" customHeight="1" x14ac:dyDescent="0.3">
      <c r="A69" s="3" t="s">
        <v>17</v>
      </c>
      <c r="B69" s="3" t="s">
        <v>14</v>
      </c>
      <c r="C69" s="4" t="s">
        <v>8</v>
      </c>
      <c r="D69" s="5">
        <v>25.87</v>
      </c>
      <c r="E69" s="5">
        <f>D69-4.44</f>
        <v>21.43</v>
      </c>
      <c r="F69" s="5">
        <f>E69+0.75</f>
        <v>22.18</v>
      </c>
      <c r="G69" s="5">
        <f t="shared" si="0"/>
        <v>19.22</v>
      </c>
      <c r="H69" s="5">
        <f t="shared" si="2"/>
        <v>17.61</v>
      </c>
      <c r="I69" s="5">
        <f>H69+Q69</f>
        <v>19.869999999999997</v>
      </c>
      <c r="J69" s="5">
        <f>I69+P69</f>
        <v>22.369999999999997</v>
      </c>
      <c r="K69" s="5">
        <f>J69+O69</f>
        <v>23.859999999999996</v>
      </c>
      <c r="O69" s="9">
        <v>1.49</v>
      </c>
      <c r="P69" s="9">
        <v>2.5</v>
      </c>
      <c r="Q69" s="9">
        <v>2.2599999999999998</v>
      </c>
      <c r="R69" s="9">
        <v>1.61</v>
      </c>
      <c r="S69" s="9">
        <v>2.96</v>
      </c>
    </row>
    <row r="70" spans="1:19" ht="30" customHeight="1" x14ac:dyDescent="0.3">
      <c r="A70" s="3"/>
      <c r="B70" s="3"/>
      <c r="C70" s="4">
        <v>9</v>
      </c>
      <c r="D70" s="5">
        <f>D69*C70</f>
        <v>232.83</v>
      </c>
      <c r="E70" s="5">
        <f>E69*C70</f>
        <v>192.87</v>
      </c>
      <c r="F70" s="5">
        <f>C70*$F$69</f>
        <v>199.62</v>
      </c>
      <c r="G70" s="5">
        <f t="shared" si="0"/>
        <v>196.66</v>
      </c>
      <c r="H70" s="5">
        <f>C70*H69</f>
        <v>158.49</v>
      </c>
      <c r="I70" s="5">
        <f>C70*I69</f>
        <v>178.82999999999998</v>
      </c>
      <c r="J70" s="5">
        <f>C70*J69</f>
        <v>201.32999999999998</v>
      </c>
      <c r="K70" s="5">
        <f>C70*K69</f>
        <v>214.73999999999995</v>
      </c>
      <c r="O70" s="9">
        <v>1.49</v>
      </c>
      <c r="P70" s="9">
        <v>2.5</v>
      </c>
      <c r="Q70" s="9">
        <v>2.2599999999999998</v>
      </c>
      <c r="R70" s="9">
        <v>1.61</v>
      </c>
      <c r="S70" s="9">
        <v>2.96</v>
      </c>
    </row>
    <row r="71" spans="1:19" ht="30" customHeight="1" x14ac:dyDescent="0.3">
      <c r="A71" s="3"/>
      <c r="B71" s="3"/>
      <c r="C71" s="4">
        <v>14</v>
      </c>
      <c r="D71" s="5">
        <f>D69*C71</f>
        <v>362.18</v>
      </c>
      <c r="E71" s="5">
        <f>E69*C71</f>
        <v>300.02</v>
      </c>
      <c r="F71" s="5">
        <f t="shared" ref="F71:F73" si="14">C71*$F$69</f>
        <v>310.52</v>
      </c>
      <c r="G71" s="5">
        <f t="shared" si="0"/>
        <v>307.56</v>
      </c>
      <c r="H71" s="5">
        <f>C71*H69</f>
        <v>246.54</v>
      </c>
      <c r="I71" s="5">
        <f>C71*I69</f>
        <v>278.17999999999995</v>
      </c>
      <c r="J71" s="5">
        <f>C71*J69</f>
        <v>313.17999999999995</v>
      </c>
      <c r="K71" s="5">
        <f>C71*K69</f>
        <v>334.03999999999996</v>
      </c>
      <c r="O71" s="9">
        <v>1.49</v>
      </c>
      <c r="P71" s="9">
        <v>2.5</v>
      </c>
      <c r="Q71" s="9">
        <v>2.2599999999999998</v>
      </c>
      <c r="R71" s="9">
        <v>1.61</v>
      </c>
      <c r="S71" s="9">
        <v>2.96</v>
      </c>
    </row>
    <row r="72" spans="1:19" ht="30" customHeight="1" x14ac:dyDescent="0.3">
      <c r="A72" s="3"/>
      <c r="B72" s="3"/>
      <c r="C72" s="4">
        <v>19</v>
      </c>
      <c r="D72" s="5">
        <f>D69*C72</f>
        <v>491.53000000000003</v>
      </c>
      <c r="E72" s="5">
        <f>E69*C72</f>
        <v>407.17</v>
      </c>
      <c r="F72" s="5">
        <f t="shared" si="14"/>
        <v>421.42</v>
      </c>
      <c r="G72" s="5">
        <f t="shared" si="0"/>
        <v>418.46000000000004</v>
      </c>
      <c r="H72" s="5">
        <f>C72*H69</f>
        <v>334.59</v>
      </c>
      <c r="I72" s="5">
        <f>C72*I69</f>
        <v>377.53</v>
      </c>
      <c r="J72" s="5">
        <f>C72*J69</f>
        <v>425.03</v>
      </c>
      <c r="K72" s="5">
        <f>C72*K69</f>
        <v>453.33999999999992</v>
      </c>
      <c r="O72" s="9">
        <v>1.49</v>
      </c>
      <c r="P72" s="9">
        <v>2.5</v>
      </c>
      <c r="Q72" s="9">
        <v>2.2599999999999998</v>
      </c>
      <c r="R72" s="9">
        <v>1.61</v>
      </c>
      <c r="S72" s="9">
        <v>2.96</v>
      </c>
    </row>
    <row r="73" spans="1:19" ht="30" customHeight="1" x14ac:dyDescent="0.3">
      <c r="A73" s="3"/>
      <c r="B73" s="3"/>
      <c r="C73" s="4">
        <v>48</v>
      </c>
      <c r="D73" s="5">
        <f>D69*C73</f>
        <v>1241.76</v>
      </c>
      <c r="E73" s="5">
        <f>E69*C73</f>
        <v>1028.6399999999999</v>
      </c>
      <c r="F73" s="5">
        <f t="shared" si="14"/>
        <v>1064.6399999999999</v>
      </c>
      <c r="G73" s="5">
        <f t="shared" si="0"/>
        <v>1061.6799999999998</v>
      </c>
      <c r="H73" s="5">
        <f>C73*H69</f>
        <v>845.28</v>
      </c>
      <c r="I73" s="5">
        <f>C73*I69</f>
        <v>953.75999999999988</v>
      </c>
      <c r="J73" s="5">
        <f>C73*J69</f>
        <v>1073.7599999999998</v>
      </c>
      <c r="K73" s="5">
        <f>C73*K69</f>
        <v>1145.2799999999997</v>
      </c>
      <c r="O73" s="9">
        <v>1.49</v>
      </c>
      <c r="P73" s="9">
        <v>2.5</v>
      </c>
      <c r="Q73" s="9">
        <v>2.2599999999999998</v>
      </c>
      <c r="R73" s="9">
        <v>1.61</v>
      </c>
      <c r="S73" s="9">
        <v>2.96</v>
      </c>
    </row>
    <row r="74" spans="1:19" ht="30" customHeight="1" x14ac:dyDescent="0.3">
      <c r="A74" s="3" t="s">
        <v>17</v>
      </c>
      <c r="B74" s="3" t="s">
        <v>16</v>
      </c>
      <c r="C74" s="4" t="s">
        <v>8</v>
      </c>
      <c r="D74" s="5">
        <v>25.82</v>
      </c>
      <c r="E74" s="5">
        <f>D74-4.44</f>
        <v>21.38</v>
      </c>
      <c r="F74" s="5">
        <f>E74+0.75</f>
        <v>22.13</v>
      </c>
      <c r="G74" s="5">
        <f t="shared" ref="G74:G85" si="15">F74-S74</f>
        <v>19.169999999999998</v>
      </c>
      <c r="H74" s="5">
        <f t="shared" ref="H74:H85" si="16">G74-R74</f>
        <v>17.559999999999999</v>
      </c>
      <c r="I74" s="5">
        <f>H74+Q74</f>
        <v>19.82</v>
      </c>
      <c r="J74" s="5">
        <f>I74+P74</f>
        <v>22.32</v>
      </c>
      <c r="K74" s="5">
        <f>J74+O74</f>
        <v>23.81</v>
      </c>
      <c r="O74" s="9">
        <v>1.49</v>
      </c>
      <c r="P74" s="9">
        <v>2.5</v>
      </c>
      <c r="Q74" s="9">
        <v>2.2599999999999998</v>
      </c>
      <c r="R74" s="9">
        <v>1.61</v>
      </c>
      <c r="S74" s="9">
        <v>2.96</v>
      </c>
    </row>
    <row r="75" spans="1:19" ht="30" customHeight="1" x14ac:dyDescent="0.3">
      <c r="A75" s="3"/>
      <c r="B75" s="3"/>
      <c r="C75" s="4">
        <v>9</v>
      </c>
      <c r="D75" s="5">
        <f>D74*C75</f>
        <v>232.38</v>
      </c>
      <c r="E75" s="5">
        <f>E74*C75</f>
        <v>192.42</v>
      </c>
      <c r="F75" s="5">
        <f>C75*$F$74</f>
        <v>199.17</v>
      </c>
      <c r="G75" s="5">
        <f t="shared" si="15"/>
        <v>196.20999999999998</v>
      </c>
      <c r="H75" s="5">
        <f>C75*H74</f>
        <v>158.04</v>
      </c>
      <c r="I75" s="5">
        <f>C75*I74</f>
        <v>178.38</v>
      </c>
      <c r="J75" s="5">
        <f>C75*J74</f>
        <v>200.88</v>
      </c>
      <c r="K75" s="5">
        <f>C75*K74</f>
        <v>214.29</v>
      </c>
      <c r="O75" s="9">
        <v>1.49</v>
      </c>
      <c r="P75" s="9">
        <v>2.5</v>
      </c>
      <c r="Q75" s="9">
        <v>2.2599999999999998</v>
      </c>
      <c r="R75" s="9">
        <v>1.61</v>
      </c>
      <c r="S75" s="9">
        <v>2.96</v>
      </c>
    </row>
    <row r="76" spans="1:19" ht="30" customHeight="1" x14ac:dyDescent="0.3">
      <c r="A76" s="3"/>
      <c r="B76" s="3"/>
      <c r="C76" s="4">
        <v>14</v>
      </c>
      <c r="D76" s="5">
        <f>D74*C76</f>
        <v>361.48</v>
      </c>
      <c r="E76" s="5">
        <f>E74*C76</f>
        <v>299.32</v>
      </c>
      <c r="F76" s="5">
        <f t="shared" ref="F76:F78" si="17">C76*$F$74</f>
        <v>309.82</v>
      </c>
      <c r="G76" s="5">
        <f t="shared" si="15"/>
        <v>306.86</v>
      </c>
      <c r="H76" s="5">
        <f>C76*H74</f>
        <v>245.83999999999997</v>
      </c>
      <c r="I76" s="5">
        <f>C76*I74</f>
        <v>277.48</v>
      </c>
      <c r="J76" s="5">
        <f>C76*J74</f>
        <v>312.48</v>
      </c>
      <c r="K76" s="5">
        <f>C76*K74</f>
        <v>333.34</v>
      </c>
      <c r="O76" s="9">
        <v>1.49</v>
      </c>
      <c r="P76" s="9">
        <v>2.5</v>
      </c>
      <c r="Q76" s="9">
        <v>2.2599999999999998</v>
      </c>
      <c r="R76" s="9">
        <v>1.61</v>
      </c>
      <c r="S76" s="9">
        <v>2.96</v>
      </c>
    </row>
    <row r="77" spans="1:19" ht="30" customHeight="1" x14ac:dyDescent="0.3">
      <c r="A77" s="3"/>
      <c r="B77" s="3"/>
      <c r="C77" s="4">
        <v>19</v>
      </c>
      <c r="D77" s="5">
        <f>D74*C77</f>
        <v>490.58</v>
      </c>
      <c r="E77" s="5">
        <f>E74*C77</f>
        <v>406.21999999999997</v>
      </c>
      <c r="F77" s="5">
        <f t="shared" si="17"/>
        <v>420.46999999999997</v>
      </c>
      <c r="G77" s="5">
        <f t="shared" si="15"/>
        <v>417.51</v>
      </c>
      <c r="H77" s="5">
        <f>C77*H74</f>
        <v>333.64</v>
      </c>
      <c r="I77" s="5">
        <f>C77*I74</f>
        <v>376.58</v>
      </c>
      <c r="J77" s="5">
        <f>C77*J74</f>
        <v>424.08</v>
      </c>
      <c r="K77" s="5">
        <f>C77*K74</f>
        <v>452.39</v>
      </c>
      <c r="O77" s="9">
        <v>1.49</v>
      </c>
      <c r="P77" s="9">
        <v>2.5</v>
      </c>
      <c r="Q77" s="9">
        <v>2.2599999999999998</v>
      </c>
      <c r="R77" s="9">
        <v>1.61</v>
      </c>
      <c r="S77" s="9">
        <v>2.96</v>
      </c>
    </row>
    <row r="78" spans="1:19" ht="30" customHeight="1" x14ac:dyDescent="0.3">
      <c r="A78" s="3"/>
      <c r="B78" s="3"/>
      <c r="C78" s="4">
        <v>48</v>
      </c>
      <c r="D78" s="5">
        <f>D74*C78</f>
        <v>1239.3600000000001</v>
      </c>
      <c r="E78" s="5">
        <f>E74*C78</f>
        <v>1026.24</v>
      </c>
      <c r="F78" s="5">
        <f t="shared" si="17"/>
        <v>1062.24</v>
      </c>
      <c r="G78" s="5">
        <f t="shared" si="15"/>
        <v>1059.28</v>
      </c>
      <c r="H78" s="5">
        <f>C78*H74</f>
        <v>842.87999999999988</v>
      </c>
      <c r="I78" s="5">
        <f>C78*I74</f>
        <v>951.36</v>
      </c>
      <c r="J78" s="5">
        <f>C78*J74</f>
        <v>1071.3600000000001</v>
      </c>
      <c r="K78" s="5">
        <f>C78*K74</f>
        <v>1142.8799999999999</v>
      </c>
      <c r="O78" s="9">
        <v>1.49</v>
      </c>
      <c r="P78" s="9">
        <v>2.5</v>
      </c>
      <c r="Q78" s="9">
        <v>2.2599999999999998</v>
      </c>
      <c r="R78" s="9">
        <v>1.61</v>
      </c>
      <c r="S78" s="9">
        <v>2.96</v>
      </c>
    </row>
    <row r="79" spans="1:19" ht="30" customHeight="1" x14ac:dyDescent="0.3">
      <c r="A79" s="7" t="s">
        <v>18</v>
      </c>
      <c r="B79" s="3" t="s">
        <v>9</v>
      </c>
      <c r="C79" s="4" t="s">
        <v>8</v>
      </c>
      <c r="D79" s="5">
        <v>27.36</v>
      </c>
      <c r="E79" s="5">
        <f t="shared" ref="E79:E85" si="18">D79-4.44</f>
        <v>22.919999999999998</v>
      </c>
      <c r="F79" s="5">
        <f>E79+0.75</f>
        <v>23.669999999999998</v>
      </c>
      <c r="G79" s="5">
        <f t="shared" si="15"/>
        <v>20.709999999999997</v>
      </c>
      <c r="H79" s="5">
        <f t="shared" si="16"/>
        <v>19.099999999999998</v>
      </c>
      <c r="I79" s="5">
        <f>H79+Q80</f>
        <v>21.36</v>
      </c>
      <c r="J79" s="5">
        <f>I79+P79</f>
        <v>23.86</v>
      </c>
      <c r="K79" s="5">
        <f>J79+O79</f>
        <v>25.349999999999998</v>
      </c>
      <c r="O79" s="9">
        <v>1.49</v>
      </c>
      <c r="P79" s="9">
        <v>2.5</v>
      </c>
      <c r="Q79" s="9">
        <v>2.2599999999999998</v>
      </c>
      <c r="R79" s="9">
        <v>1.61</v>
      </c>
      <c r="S79" s="9">
        <v>2.96</v>
      </c>
    </row>
    <row r="80" spans="1:19" ht="30" customHeight="1" x14ac:dyDescent="0.3">
      <c r="A80" s="3" t="s">
        <v>18</v>
      </c>
      <c r="B80" s="3" t="s">
        <v>10</v>
      </c>
      <c r="C80" s="4" t="s">
        <v>8</v>
      </c>
      <c r="D80" s="5">
        <v>26.53</v>
      </c>
      <c r="E80" s="5">
        <f t="shared" si="18"/>
        <v>22.09</v>
      </c>
      <c r="F80" s="5">
        <f t="shared" ref="F80:F85" si="19">E80+0.75</f>
        <v>22.84</v>
      </c>
      <c r="G80" s="5">
        <f t="shared" si="15"/>
        <v>19.88</v>
      </c>
      <c r="H80" s="5">
        <f t="shared" si="16"/>
        <v>18.27</v>
      </c>
      <c r="I80" s="5">
        <f t="shared" ref="I80:I84" si="20">H80+Q81</f>
        <v>20.53</v>
      </c>
      <c r="J80" s="5">
        <f t="shared" ref="J80:J85" si="21">I80+P80</f>
        <v>23.03</v>
      </c>
      <c r="K80" s="5">
        <f t="shared" ref="K80:K85" si="22">J80+O80</f>
        <v>24.52</v>
      </c>
      <c r="O80" s="9">
        <v>1.49</v>
      </c>
      <c r="P80" s="9">
        <v>2.5</v>
      </c>
      <c r="Q80" s="9">
        <v>2.2599999999999998</v>
      </c>
      <c r="R80" s="9">
        <v>1.61</v>
      </c>
      <c r="S80" s="9">
        <v>2.96</v>
      </c>
    </row>
    <row r="81" spans="1:19" ht="30" customHeight="1" x14ac:dyDescent="0.3">
      <c r="A81" s="3" t="s">
        <v>18</v>
      </c>
      <c r="B81" s="3" t="s">
        <v>11</v>
      </c>
      <c r="C81" s="4" t="s">
        <v>8</v>
      </c>
      <c r="D81" s="5">
        <v>25.9</v>
      </c>
      <c r="E81" s="5">
        <f t="shared" si="18"/>
        <v>21.459999999999997</v>
      </c>
      <c r="F81" s="5">
        <f t="shared" si="19"/>
        <v>22.209999999999997</v>
      </c>
      <c r="G81" s="5">
        <f t="shared" si="15"/>
        <v>19.249999999999996</v>
      </c>
      <c r="H81" s="5">
        <f t="shared" si="16"/>
        <v>17.639999999999997</v>
      </c>
      <c r="I81" s="5">
        <f t="shared" si="20"/>
        <v>19.899999999999999</v>
      </c>
      <c r="J81" s="5">
        <f t="shared" si="21"/>
        <v>22.4</v>
      </c>
      <c r="K81" s="5">
        <f t="shared" si="22"/>
        <v>23.889999999999997</v>
      </c>
      <c r="O81" s="9">
        <v>1.49</v>
      </c>
      <c r="P81" s="9">
        <v>2.5</v>
      </c>
      <c r="Q81" s="9">
        <v>2.2599999999999998</v>
      </c>
      <c r="R81" s="9">
        <v>1.61</v>
      </c>
      <c r="S81" s="9">
        <v>2.96</v>
      </c>
    </row>
    <row r="82" spans="1:19" ht="30" customHeight="1" x14ac:dyDescent="0.3">
      <c r="A82" s="3" t="s">
        <v>18</v>
      </c>
      <c r="B82" s="3" t="s">
        <v>12</v>
      </c>
      <c r="C82" s="4" t="s">
        <v>8</v>
      </c>
      <c r="D82" s="5">
        <v>27.56</v>
      </c>
      <c r="E82" s="5">
        <f t="shared" si="18"/>
        <v>23.119999999999997</v>
      </c>
      <c r="F82" s="5">
        <f t="shared" si="19"/>
        <v>23.869999999999997</v>
      </c>
      <c r="G82" s="5">
        <f t="shared" si="15"/>
        <v>20.909999999999997</v>
      </c>
      <c r="H82" s="5">
        <f t="shared" si="16"/>
        <v>19.299999999999997</v>
      </c>
      <c r="I82" s="5">
        <f t="shared" si="20"/>
        <v>21.559999999999995</v>
      </c>
      <c r="J82" s="5">
        <f t="shared" si="21"/>
        <v>24.059999999999995</v>
      </c>
      <c r="K82" s="5">
        <f t="shared" si="22"/>
        <v>25.549999999999994</v>
      </c>
      <c r="O82" s="9">
        <v>1.49</v>
      </c>
      <c r="P82" s="9">
        <v>2.5</v>
      </c>
      <c r="Q82" s="9">
        <v>2.2599999999999998</v>
      </c>
      <c r="R82" s="9">
        <v>1.61</v>
      </c>
      <c r="S82" s="9">
        <v>2.96</v>
      </c>
    </row>
    <row r="83" spans="1:19" ht="30" customHeight="1" x14ac:dyDescent="0.3">
      <c r="A83" s="3" t="s">
        <v>18</v>
      </c>
      <c r="B83" s="3" t="s">
        <v>13</v>
      </c>
      <c r="C83" s="4" t="s">
        <v>8</v>
      </c>
      <c r="D83" s="5">
        <v>26.88</v>
      </c>
      <c r="E83" s="5">
        <f t="shared" si="18"/>
        <v>22.439999999999998</v>
      </c>
      <c r="F83" s="5">
        <f t="shared" si="19"/>
        <v>23.189999999999998</v>
      </c>
      <c r="G83" s="5">
        <f t="shared" si="15"/>
        <v>20.229999999999997</v>
      </c>
      <c r="H83" s="5">
        <f t="shared" si="16"/>
        <v>18.619999999999997</v>
      </c>
      <c r="I83" s="5">
        <f t="shared" si="20"/>
        <v>20.879999999999995</v>
      </c>
      <c r="J83" s="5">
        <f t="shared" si="21"/>
        <v>23.379999999999995</v>
      </c>
      <c r="K83" s="5">
        <f t="shared" si="22"/>
        <v>24.869999999999994</v>
      </c>
      <c r="O83" s="9">
        <v>1.49</v>
      </c>
      <c r="P83" s="9">
        <v>2.5</v>
      </c>
      <c r="Q83" s="9">
        <v>2.2599999999999998</v>
      </c>
      <c r="R83" s="9">
        <v>1.61</v>
      </c>
      <c r="S83" s="9">
        <v>2.96</v>
      </c>
    </row>
    <row r="84" spans="1:19" ht="30" customHeight="1" x14ac:dyDescent="0.3">
      <c r="A84" s="3" t="s">
        <v>18</v>
      </c>
      <c r="B84" s="3" t="s">
        <v>14</v>
      </c>
      <c r="C84" s="4" t="s">
        <v>8</v>
      </c>
      <c r="D84" s="5">
        <v>26.87</v>
      </c>
      <c r="E84" s="5">
        <f t="shared" si="18"/>
        <v>22.43</v>
      </c>
      <c r="F84" s="5">
        <f t="shared" si="19"/>
        <v>23.18</v>
      </c>
      <c r="G84" s="5">
        <f t="shared" si="15"/>
        <v>20.22</v>
      </c>
      <c r="H84" s="5">
        <f t="shared" si="16"/>
        <v>18.61</v>
      </c>
      <c r="I84" s="5">
        <f t="shared" si="20"/>
        <v>20.869999999999997</v>
      </c>
      <c r="J84" s="5">
        <f t="shared" si="21"/>
        <v>23.369999999999997</v>
      </c>
      <c r="K84" s="5">
        <f t="shared" si="22"/>
        <v>24.859999999999996</v>
      </c>
      <c r="O84" s="9">
        <v>1.49</v>
      </c>
      <c r="P84" s="9">
        <v>2.5</v>
      </c>
      <c r="Q84" s="9">
        <v>2.2599999999999998</v>
      </c>
      <c r="R84" s="9">
        <v>1.61</v>
      </c>
      <c r="S84" s="9">
        <v>2.96</v>
      </c>
    </row>
    <row r="85" spans="1:19" ht="30" customHeight="1" x14ac:dyDescent="0.3">
      <c r="A85" s="3" t="s">
        <v>18</v>
      </c>
      <c r="B85" s="3" t="s">
        <v>16</v>
      </c>
      <c r="C85" s="4" t="s">
        <v>8</v>
      </c>
      <c r="D85" s="5">
        <v>25.82</v>
      </c>
      <c r="E85" s="5">
        <f t="shared" si="18"/>
        <v>21.38</v>
      </c>
      <c r="F85" s="5">
        <f t="shared" si="19"/>
        <v>22.13</v>
      </c>
      <c r="G85" s="5">
        <f t="shared" si="15"/>
        <v>19.169999999999998</v>
      </c>
      <c r="H85" s="5">
        <f t="shared" si="16"/>
        <v>17.559999999999999</v>
      </c>
      <c r="I85" s="5">
        <f>H85+Q85</f>
        <v>19.82</v>
      </c>
      <c r="J85" s="5">
        <f t="shared" si="21"/>
        <v>22.32</v>
      </c>
      <c r="K85" s="5">
        <f t="shared" si="22"/>
        <v>23.81</v>
      </c>
      <c r="O85" s="9">
        <v>1.49</v>
      </c>
      <c r="P85" s="9">
        <v>2.5</v>
      </c>
      <c r="Q85" s="9">
        <v>2.2599999999999998</v>
      </c>
      <c r="R85" s="9">
        <v>1.61</v>
      </c>
      <c r="S85" s="9">
        <v>2.96</v>
      </c>
    </row>
  </sheetData>
  <sheetProtection algorithmName="SHA-512" hashValue="Yyl3ZeKOrBky+/m5VC1fsCHtn3MunOM99pCxcsV+uEdt6Ytbv5eNQPOIL9Txqyhwo0zB9yt2ciubpgskcn5ShQ==" saltValue="yZ04Tjs7W4EIuWGiocV1Jg==" spinCount="100000" sheet="1" autoFilter="0"/>
  <mergeCells count="7">
    <mergeCell ref="A6:K6"/>
    <mergeCell ref="A7:K7"/>
    <mergeCell ref="A1:K1"/>
    <mergeCell ref="A2:K2"/>
    <mergeCell ref="A3:K3"/>
    <mergeCell ref="A4:K4"/>
    <mergeCell ref="A5:K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6903B-6BCB-4A96-B8E0-9E0960010BB0}">
  <dimension ref="A1:T107"/>
  <sheetViews>
    <sheetView topLeftCell="A67" workbookViewId="0">
      <selection activeCell="T4" sqref="P1:T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11" width="16" style="1" customWidth="1"/>
    <col min="12" max="15" width="8.7265625" style="1"/>
    <col min="16" max="16" width="0" style="1" hidden="1" customWidth="1"/>
    <col min="17" max="17" width="8.7265625" style="1" hidden="1" customWidth="1"/>
    <col min="18" max="18" width="10.7265625" style="1" hidden="1" customWidth="1"/>
    <col min="19" max="19" width="8.7265625" style="1" hidden="1" customWidth="1"/>
    <col min="20" max="20" width="9.36328125" style="1" hidden="1" customWidth="1"/>
    <col min="21" max="21" width="9.36328125" style="1" customWidth="1"/>
    <col min="22" max="16384" width="8.7265625" style="1"/>
  </cols>
  <sheetData>
    <row r="1" spans="1:20" ht="88.5" customHeight="1" x14ac:dyDescent="0.3">
      <c r="A1" s="28"/>
      <c r="B1" s="29"/>
      <c r="C1" s="29"/>
      <c r="D1" s="29"/>
      <c r="E1" s="29"/>
      <c r="F1" s="29"/>
      <c r="G1" s="29"/>
      <c r="H1" s="29"/>
      <c r="I1" s="29"/>
      <c r="J1" s="29"/>
      <c r="K1" s="30"/>
    </row>
    <row r="2" spans="1:20" ht="45.5" customHeight="1" x14ac:dyDescent="0.3">
      <c r="A2" s="31" t="s">
        <v>19</v>
      </c>
      <c r="B2" s="32"/>
      <c r="C2" s="32"/>
      <c r="D2" s="32"/>
      <c r="E2" s="32"/>
      <c r="F2" s="32"/>
      <c r="G2" s="32"/>
      <c r="H2" s="32"/>
      <c r="I2" s="32"/>
      <c r="J2" s="32"/>
      <c r="K2" s="33"/>
    </row>
    <row r="3" spans="1:20" ht="26" customHeight="1" x14ac:dyDescent="0.3">
      <c r="A3" s="34" t="s">
        <v>42</v>
      </c>
      <c r="B3" s="35"/>
      <c r="C3" s="35"/>
      <c r="D3" s="35"/>
      <c r="E3" s="35"/>
      <c r="F3" s="35"/>
      <c r="G3" s="35"/>
      <c r="H3" s="35"/>
      <c r="I3" s="35"/>
      <c r="J3" s="35"/>
      <c r="K3" s="36"/>
    </row>
    <row r="4" spans="1:20" ht="37" customHeight="1" x14ac:dyDescent="0.3">
      <c r="A4" s="25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7"/>
    </row>
    <row r="5" spans="1:20" ht="46.5" customHeight="1" x14ac:dyDescent="0.3">
      <c r="A5" s="37" t="s">
        <v>40</v>
      </c>
      <c r="B5" s="38"/>
      <c r="C5" s="38"/>
      <c r="D5" s="38"/>
      <c r="E5" s="38"/>
      <c r="F5" s="38"/>
      <c r="G5" s="38"/>
      <c r="H5" s="38"/>
      <c r="I5" s="38"/>
      <c r="J5" s="38"/>
      <c r="K5" s="39"/>
    </row>
    <row r="6" spans="1:20" ht="46.5" customHeight="1" x14ac:dyDescent="0.3">
      <c r="A6" s="37" t="s">
        <v>41</v>
      </c>
      <c r="B6" s="38"/>
      <c r="C6" s="38"/>
      <c r="D6" s="38"/>
      <c r="E6" s="38"/>
      <c r="F6" s="38"/>
      <c r="G6" s="38"/>
      <c r="H6" s="38"/>
      <c r="I6" s="38"/>
      <c r="J6" s="38"/>
      <c r="K6" s="39"/>
    </row>
    <row r="7" spans="1:20" ht="46.5" customHeight="1" x14ac:dyDescent="0.3">
      <c r="A7" s="25" t="s">
        <v>31</v>
      </c>
      <c r="B7" s="26"/>
      <c r="C7" s="26"/>
      <c r="D7" s="26"/>
      <c r="E7" s="26"/>
      <c r="F7" s="26"/>
      <c r="G7" s="26"/>
      <c r="H7" s="26"/>
      <c r="I7" s="26"/>
      <c r="J7" s="26"/>
      <c r="K7" s="27"/>
      <c r="T7" s="1" t="s">
        <v>24</v>
      </c>
    </row>
    <row r="8" spans="1:20" ht="46.5" x14ac:dyDescent="0.3">
      <c r="A8" s="2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2" t="s">
        <v>20</v>
      </c>
      <c r="G8" s="2" t="s">
        <v>25</v>
      </c>
      <c r="H8" s="2" t="s">
        <v>34</v>
      </c>
      <c r="I8" s="2" t="s">
        <v>36</v>
      </c>
      <c r="J8" s="2" t="s">
        <v>39</v>
      </c>
      <c r="K8" s="2" t="s">
        <v>43</v>
      </c>
      <c r="P8" s="11">
        <v>45231</v>
      </c>
      <c r="Q8" s="11">
        <v>45203</v>
      </c>
      <c r="R8" s="11">
        <v>45175</v>
      </c>
      <c r="S8" s="11">
        <v>45140</v>
      </c>
      <c r="T8" s="11">
        <v>45108</v>
      </c>
    </row>
    <row r="9" spans="1:20" ht="30" customHeight="1" x14ac:dyDescent="0.3">
      <c r="A9" s="3" t="s">
        <v>6</v>
      </c>
      <c r="B9" s="3" t="s">
        <v>7</v>
      </c>
      <c r="C9" s="4" t="s">
        <v>8</v>
      </c>
      <c r="D9" s="5">
        <v>35.74</v>
      </c>
      <c r="E9" s="5">
        <f>D9-4.44</f>
        <v>31.3</v>
      </c>
      <c r="F9" s="5">
        <f>E9+0.75</f>
        <v>32.049999999999997</v>
      </c>
      <c r="G9" s="5">
        <f t="shared" ref="G9:G40" si="0">F9-T9</f>
        <v>29.089999999999996</v>
      </c>
      <c r="H9" s="5">
        <f>G9-S9</f>
        <v>27.479999999999997</v>
      </c>
      <c r="I9" s="5">
        <f>H9+R9</f>
        <v>29.739999999999995</v>
      </c>
      <c r="J9" s="5">
        <f>I9+Q9</f>
        <v>32.239999999999995</v>
      </c>
      <c r="K9" s="5">
        <f>J9+P9</f>
        <v>33.729999999999997</v>
      </c>
      <c r="P9" s="9">
        <v>1.49</v>
      </c>
      <c r="Q9" s="9">
        <v>2.5</v>
      </c>
      <c r="R9" s="15">
        <v>2.2599999999999998</v>
      </c>
      <c r="S9" s="9">
        <v>1.61</v>
      </c>
      <c r="T9" s="9">
        <v>2.96</v>
      </c>
    </row>
    <row r="10" spans="1:20" ht="30" customHeight="1" x14ac:dyDescent="0.3">
      <c r="A10" s="3"/>
      <c r="B10" s="3"/>
      <c r="C10" s="4">
        <v>9</v>
      </c>
      <c r="D10" s="5">
        <f>D9*C10</f>
        <v>321.66000000000003</v>
      </c>
      <c r="E10" s="5">
        <f>E9*C10</f>
        <v>281.7</v>
      </c>
      <c r="F10" s="5">
        <f>C10*$F$9</f>
        <v>288.45</v>
      </c>
      <c r="G10" s="5">
        <f t="shared" si="0"/>
        <v>285.49</v>
      </c>
      <c r="H10" s="5">
        <f>C10*H9</f>
        <v>247.31999999999996</v>
      </c>
      <c r="I10" s="5">
        <f>C10*I9</f>
        <v>267.65999999999997</v>
      </c>
      <c r="J10" s="5">
        <f>C10*J9</f>
        <v>290.15999999999997</v>
      </c>
      <c r="K10" s="5">
        <f>C10*K9</f>
        <v>303.57</v>
      </c>
      <c r="P10" s="9">
        <v>1.49</v>
      </c>
      <c r="Q10" s="9">
        <v>2.5</v>
      </c>
      <c r="R10" s="15">
        <v>2.2599999999999998</v>
      </c>
      <c r="S10" s="9">
        <v>1.61</v>
      </c>
      <c r="T10" s="9">
        <v>2.96</v>
      </c>
    </row>
    <row r="11" spans="1:20" ht="30" customHeight="1" x14ac:dyDescent="0.3">
      <c r="A11" s="3"/>
      <c r="B11" s="3"/>
      <c r="C11" s="4">
        <v>14</v>
      </c>
      <c r="D11" s="5">
        <f>D9*C11</f>
        <v>500.36</v>
      </c>
      <c r="E11" s="5">
        <f>E9*C11</f>
        <v>438.2</v>
      </c>
      <c r="F11" s="5">
        <f t="shared" ref="F11:F13" si="1">C11*$F$9</f>
        <v>448.69999999999993</v>
      </c>
      <c r="G11" s="5">
        <f t="shared" si="0"/>
        <v>445.73999999999995</v>
      </c>
      <c r="H11" s="5">
        <f>C11*H9</f>
        <v>384.71999999999997</v>
      </c>
      <c r="I11" s="5">
        <f>C11*I9</f>
        <v>416.3599999999999</v>
      </c>
      <c r="J11" s="5">
        <f>C11*J9</f>
        <v>451.3599999999999</v>
      </c>
      <c r="K11" s="5">
        <f>C11*K9</f>
        <v>472.21999999999997</v>
      </c>
      <c r="P11" s="9">
        <v>1.49</v>
      </c>
      <c r="Q11" s="9">
        <v>2.5</v>
      </c>
      <c r="R11" s="15">
        <v>2.2599999999999998</v>
      </c>
      <c r="S11" s="9">
        <v>1.61</v>
      </c>
      <c r="T11" s="9">
        <v>2.96</v>
      </c>
    </row>
    <row r="12" spans="1:20" ht="30" customHeight="1" x14ac:dyDescent="0.3">
      <c r="A12" s="3"/>
      <c r="B12" s="3"/>
      <c r="C12" s="4">
        <v>19</v>
      </c>
      <c r="D12" s="5">
        <f>D9*C12</f>
        <v>679.06000000000006</v>
      </c>
      <c r="E12" s="5">
        <f>E9*C12</f>
        <v>594.70000000000005</v>
      </c>
      <c r="F12" s="5">
        <f t="shared" si="1"/>
        <v>608.94999999999993</v>
      </c>
      <c r="G12" s="5">
        <f t="shared" si="0"/>
        <v>605.9899999999999</v>
      </c>
      <c r="H12" s="5">
        <f>C12*H9</f>
        <v>522.11999999999989</v>
      </c>
      <c r="I12" s="5">
        <f>C12*I9</f>
        <v>565.05999999999995</v>
      </c>
      <c r="J12" s="5">
        <f>C12*J9</f>
        <v>612.55999999999995</v>
      </c>
      <c r="K12" s="5">
        <f>C12*K9</f>
        <v>640.86999999999989</v>
      </c>
      <c r="P12" s="9">
        <v>1.49</v>
      </c>
      <c r="Q12" s="9">
        <v>2.5</v>
      </c>
      <c r="R12" s="15">
        <v>2.2599999999999998</v>
      </c>
      <c r="S12" s="9">
        <v>1.61</v>
      </c>
      <c r="T12" s="9">
        <v>2.96</v>
      </c>
    </row>
    <row r="13" spans="1:20" ht="30" customHeight="1" x14ac:dyDescent="0.3">
      <c r="A13" s="3"/>
      <c r="B13" s="3"/>
      <c r="C13" s="4">
        <v>48</v>
      </c>
      <c r="D13" s="5">
        <f>D9*C13</f>
        <v>1715.52</v>
      </c>
      <c r="E13" s="5">
        <f>E9*C13</f>
        <v>1502.4</v>
      </c>
      <c r="F13" s="5">
        <f t="shared" si="1"/>
        <v>1538.3999999999999</v>
      </c>
      <c r="G13" s="5">
        <f t="shared" si="0"/>
        <v>1535.4399999999998</v>
      </c>
      <c r="H13" s="5">
        <f>C13*H9</f>
        <v>1319.04</v>
      </c>
      <c r="I13" s="5">
        <f>C13*I9</f>
        <v>1427.5199999999998</v>
      </c>
      <c r="J13" s="5">
        <f>C13*J9</f>
        <v>1547.5199999999998</v>
      </c>
      <c r="K13" s="5">
        <f>C13*K9</f>
        <v>1619.04</v>
      </c>
      <c r="P13" s="9">
        <v>1.49</v>
      </c>
      <c r="Q13" s="9">
        <v>2.5</v>
      </c>
      <c r="R13" s="15">
        <v>2.2599999999999998</v>
      </c>
      <c r="S13" s="9">
        <v>1.61</v>
      </c>
      <c r="T13" s="9">
        <v>2.96</v>
      </c>
    </row>
    <row r="14" spans="1:20" ht="30" customHeight="1" x14ac:dyDescent="0.3">
      <c r="A14" s="3" t="s">
        <v>6</v>
      </c>
      <c r="B14" s="3" t="s">
        <v>9</v>
      </c>
      <c r="C14" s="4" t="s">
        <v>8</v>
      </c>
      <c r="D14" s="5">
        <v>35.75</v>
      </c>
      <c r="E14" s="5">
        <f>D14-4.44</f>
        <v>31.31</v>
      </c>
      <c r="F14" s="5">
        <f>E14+0.75</f>
        <v>32.06</v>
      </c>
      <c r="G14" s="5">
        <f t="shared" si="0"/>
        <v>29.1</v>
      </c>
      <c r="H14" s="5">
        <f>G14-S14</f>
        <v>27.490000000000002</v>
      </c>
      <c r="I14" s="5">
        <f>H14+R14</f>
        <v>29.75</v>
      </c>
      <c r="J14" s="5">
        <f>I14+Q14</f>
        <v>32.25</v>
      </c>
      <c r="K14" s="5">
        <f>J14+P14</f>
        <v>33.74</v>
      </c>
      <c r="P14" s="9">
        <v>1.49</v>
      </c>
      <c r="Q14" s="9">
        <v>2.5</v>
      </c>
      <c r="R14" s="15">
        <v>2.2599999999999998</v>
      </c>
      <c r="S14" s="9">
        <v>1.61</v>
      </c>
      <c r="T14" s="9">
        <v>2.96</v>
      </c>
    </row>
    <row r="15" spans="1:20" ht="30" customHeight="1" x14ac:dyDescent="0.3">
      <c r="A15" s="3"/>
      <c r="B15" s="3"/>
      <c r="C15" s="4">
        <v>9</v>
      </c>
      <c r="D15" s="5">
        <f>D14*C15</f>
        <v>321.75</v>
      </c>
      <c r="E15" s="5">
        <f>E14*C15</f>
        <v>281.78999999999996</v>
      </c>
      <c r="F15" s="5">
        <f>C15*$F$14</f>
        <v>288.54000000000002</v>
      </c>
      <c r="G15" s="5">
        <f t="shared" si="0"/>
        <v>285.58000000000004</v>
      </c>
      <c r="H15" s="5">
        <f>C15*H14</f>
        <v>247.41000000000003</v>
      </c>
      <c r="I15" s="5">
        <f>C15*I14</f>
        <v>267.75</v>
      </c>
      <c r="J15" s="5">
        <f>C15*J14</f>
        <v>290.25</v>
      </c>
      <c r="K15" s="5">
        <f>C15*K14</f>
        <v>303.66000000000003</v>
      </c>
      <c r="P15" s="9">
        <v>1.49</v>
      </c>
      <c r="Q15" s="9">
        <v>2.5</v>
      </c>
      <c r="R15" s="15">
        <v>2.2599999999999998</v>
      </c>
      <c r="S15" s="9">
        <v>1.61</v>
      </c>
      <c r="T15" s="9">
        <v>2.96</v>
      </c>
    </row>
    <row r="16" spans="1:20" ht="30" customHeight="1" x14ac:dyDescent="0.3">
      <c r="A16" s="3"/>
      <c r="B16" s="3"/>
      <c r="C16" s="4">
        <v>14</v>
      </c>
      <c r="D16" s="5">
        <f>D14*C16</f>
        <v>500.5</v>
      </c>
      <c r="E16" s="5">
        <f>E14*C16</f>
        <v>438.34</v>
      </c>
      <c r="F16" s="5">
        <f t="shared" ref="F16:F18" si="2">C16*$F$14</f>
        <v>448.84000000000003</v>
      </c>
      <c r="G16" s="5">
        <f t="shared" si="0"/>
        <v>445.88000000000005</v>
      </c>
      <c r="H16" s="5">
        <f>C16*H14</f>
        <v>384.86</v>
      </c>
      <c r="I16" s="5">
        <f>C16*I14</f>
        <v>416.5</v>
      </c>
      <c r="J16" s="5">
        <f>C16*J14</f>
        <v>451.5</v>
      </c>
      <c r="K16" s="5">
        <f>C16*K14</f>
        <v>472.36</v>
      </c>
      <c r="P16" s="9">
        <v>1.49</v>
      </c>
      <c r="Q16" s="9">
        <v>2.5</v>
      </c>
      <c r="R16" s="15">
        <v>2.2599999999999998</v>
      </c>
      <c r="S16" s="9">
        <v>1.61</v>
      </c>
      <c r="T16" s="9">
        <v>2.96</v>
      </c>
    </row>
    <row r="17" spans="1:20" ht="30" customHeight="1" x14ac:dyDescent="0.3">
      <c r="A17" s="3"/>
      <c r="B17" s="3"/>
      <c r="C17" s="4">
        <v>19</v>
      </c>
      <c r="D17" s="5">
        <f>D14*C17</f>
        <v>679.25</v>
      </c>
      <c r="E17" s="5">
        <f>E14*C17</f>
        <v>594.89</v>
      </c>
      <c r="F17" s="5">
        <f t="shared" si="2"/>
        <v>609.1400000000001</v>
      </c>
      <c r="G17" s="5">
        <f t="shared" si="0"/>
        <v>606.18000000000006</v>
      </c>
      <c r="H17" s="5">
        <f>C17*H14</f>
        <v>522.31000000000006</v>
      </c>
      <c r="I17" s="5">
        <f>C17*I14</f>
        <v>565.25</v>
      </c>
      <c r="J17" s="5">
        <f>C17*J14</f>
        <v>612.75</v>
      </c>
      <c r="K17" s="5">
        <f>C17*K14</f>
        <v>641.06000000000006</v>
      </c>
      <c r="P17" s="9">
        <v>1.49</v>
      </c>
      <c r="Q17" s="9">
        <v>2.5</v>
      </c>
      <c r="R17" s="15">
        <v>2.2599999999999998</v>
      </c>
      <c r="S17" s="9">
        <v>1.61</v>
      </c>
      <c r="T17" s="9">
        <v>2.96</v>
      </c>
    </row>
    <row r="18" spans="1:20" ht="30" customHeight="1" x14ac:dyDescent="0.3">
      <c r="A18" s="3"/>
      <c r="B18" s="3"/>
      <c r="C18" s="4">
        <v>48</v>
      </c>
      <c r="D18" s="5">
        <f>D14*C18</f>
        <v>1716</v>
      </c>
      <c r="E18" s="5">
        <f>E14*C18</f>
        <v>1502.8799999999999</v>
      </c>
      <c r="F18" s="5">
        <f t="shared" si="2"/>
        <v>1538.88</v>
      </c>
      <c r="G18" s="5">
        <f t="shared" si="0"/>
        <v>1535.92</v>
      </c>
      <c r="H18" s="5">
        <f>C18*H14</f>
        <v>1319.52</v>
      </c>
      <c r="I18" s="5">
        <f>C18*I14</f>
        <v>1428</v>
      </c>
      <c r="J18" s="5">
        <f>C18*J14</f>
        <v>1548</v>
      </c>
      <c r="K18" s="5">
        <f>C18*K14</f>
        <v>1619.52</v>
      </c>
      <c r="P18" s="9">
        <v>1.49</v>
      </c>
      <c r="Q18" s="9">
        <v>2.5</v>
      </c>
      <c r="R18" s="15">
        <v>2.2599999999999998</v>
      </c>
      <c r="S18" s="9">
        <v>1.61</v>
      </c>
      <c r="T18" s="9">
        <v>2.96</v>
      </c>
    </row>
    <row r="19" spans="1:20" ht="30" customHeight="1" x14ac:dyDescent="0.3">
      <c r="A19" s="3" t="s">
        <v>6</v>
      </c>
      <c r="B19" s="3" t="s">
        <v>10</v>
      </c>
      <c r="C19" s="4" t="s">
        <v>8</v>
      </c>
      <c r="D19" s="5">
        <v>35.42</v>
      </c>
      <c r="E19" s="5">
        <f>D19-4.44</f>
        <v>30.98</v>
      </c>
      <c r="F19" s="5">
        <f>E19+0.75</f>
        <v>31.73</v>
      </c>
      <c r="G19" s="5">
        <f t="shared" si="0"/>
        <v>28.77</v>
      </c>
      <c r="H19" s="5">
        <f>G19-S19</f>
        <v>27.16</v>
      </c>
      <c r="I19" s="5">
        <f>H19+R19</f>
        <v>29.42</v>
      </c>
      <c r="J19" s="5">
        <f>I19+Q19</f>
        <v>31.92</v>
      </c>
      <c r="K19" s="5">
        <f>J19+P19</f>
        <v>33.410000000000004</v>
      </c>
      <c r="P19" s="9">
        <v>1.49</v>
      </c>
      <c r="Q19" s="9">
        <v>2.5</v>
      </c>
      <c r="R19" s="15">
        <v>2.2599999999999998</v>
      </c>
      <c r="S19" s="9">
        <v>1.61</v>
      </c>
      <c r="T19" s="9">
        <v>2.96</v>
      </c>
    </row>
    <row r="20" spans="1:20" ht="30" customHeight="1" x14ac:dyDescent="0.3">
      <c r="A20" s="3"/>
      <c r="B20" s="3"/>
      <c r="C20" s="4">
        <v>9</v>
      </c>
      <c r="D20" s="5">
        <f>D19*C20</f>
        <v>318.78000000000003</v>
      </c>
      <c r="E20" s="5">
        <f>E19*C20</f>
        <v>278.82</v>
      </c>
      <c r="F20" s="5">
        <f>C20*$F$19</f>
        <v>285.57</v>
      </c>
      <c r="G20" s="5">
        <f t="shared" si="0"/>
        <v>282.61</v>
      </c>
      <c r="H20" s="5">
        <f>C20*H19</f>
        <v>244.44</v>
      </c>
      <c r="I20" s="5">
        <f>C20*I19</f>
        <v>264.78000000000003</v>
      </c>
      <c r="J20" s="5">
        <f>C20*J19</f>
        <v>287.28000000000003</v>
      </c>
      <c r="K20" s="5">
        <f>C20*K19</f>
        <v>300.69000000000005</v>
      </c>
      <c r="P20" s="9">
        <v>1.49</v>
      </c>
      <c r="Q20" s="9">
        <v>2.5</v>
      </c>
      <c r="R20" s="15">
        <v>2.2599999999999998</v>
      </c>
      <c r="S20" s="9">
        <v>1.61</v>
      </c>
      <c r="T20" s="9">
        <v>2.96</v>
      </c>
    </row>
    <row r="21" spans="1:20" ht="30" customHeight="1" x14ac:dyDescent="0.3">
      <c r="A21" s="3"/>
      <c r="B21" s="3"/>
      <c r="C21" s="4">
        <v>14</v>
      </c>
      <c r="D21" s="5">
        <f>D19*C21</f>
        <v>495.88</v>
      </c>
      <c r="E21" s="5">
        <f>E19*C21</f>
        <v>433.72</v>
      </c>
      <c r="F21" s="5">
        <f t="shared" ref="F21:F23" si="3">C21*$F$19</f>
        <v>444.22</v>
      </c>
      <c r="G21" s="5">
        <f t="shared" si="0"/>
        <v>441.26000000000005</v>
      </c>
      <c r="H21" s="5">
        <f>C21*H19</f>
        <v>380.24</v>
      </c>
      <c r="I21" s="5">
        <f>C21*I19</f>
        <v>411.88</v>
      </c>
      <c r="J21" s="5">
        <f>C21*J19</f>
        <v>446.88</v>
      </c>
      <c r="K21" s="5">
        <f>C21*K19</f>
        <v>467.74000000000007</v>
      </c>
      <c r="P21" s="9">
        <v>1.49</v>
      </c>
      <c r="Q21" s="9">
        <v>2.5</v>
      </c>
      <c r="R21" s="15">
        <v>2.2599999999999998</v>
      </c>
      <c r="S21" s="9">
        <v>1.61</v>
      </c>
      <c r="T21" s="9">
        <v>2.96</v>
      </c>
    </row>
    <row r="22" spans="1:20" ht="30" customHeight="1" x14ac:dyDescent="0.3">
      <c r="A22" s="3"/>
      <c r="B22" s="3"/>
      <c r="C22" s="4">
        <v>19</v>
      </c>
      <c r="D22" s="5">
        <f>D19*C22</f>
        <v>672.98</v>
      </c>
      <c r="E22" s="5">
        <f>E19*C22</f>
        <v>588.62</v>
      </c>
      <c r="F22" s="5">
        <f t="shared" si="3"/>
        <v>602.87</v>
      </c>
      <c r="G22" s="5">
        <f t="shared" si="0"/>
        <v>599.91</v>
      </c>
      <c r="H22" s="5">
        <f>C22*H19</f>
        <v>516.04</v>
      </c>
      <c r="I22" s="5">
        <f>C22*I19</f>
        <v>558.98</v>
      </c>
      <c r="J22" s="5">
        <f>C22*J19</f>
        <v>606.48</v>
      </c>
      <c r="K22" s="5">
        <f>C22*K19</f>
        <v>634.79000000000008</v>
      </c>
      <c r="P22" s="9">
        <v>1.49</v>
      </c>
      <c r="Q22" s="9">
        <v>2.5</v>
      </c>
      <c r="R22" s="15">
        <v>2.2599999999999998</v>
      </c>
      <c r="S22" s="9">
        <v>1.61</v>
      </c>
      <c r="T22" s="9">
        <v>2.96</v>
      </c>
    </row>
    <row r="23" spans="1:20" ht="30" customHeight="1" x14ac:dyDescent="0.3">
      <c r="A23" s="3"/>
      <c r="B23" s="3"/>
      <c r="C23" s="4">
        <v>48</v>
      </c>
      <c r="D23" s="5">
        <f>D19*C23</f>
        <v>1700.16</v>
      </c>
      <c r="E23" s="5">
        <f>E19*C23</f>
        <v>1487.04</v>
      </c>
      <c r="F23" s="5">
        <f t="shared" si="3"/>
        <v>1523.04</v>
      </c>
      <c r="G23" s="5">
        <f t="shared" si="0"/>
        <v>1520.08</v>
      </c>
      <c r="H23" s="5">
        <f>C23*H19</f>
        <v>1303.68</v>
      </c>
      <c r="I23" s="5">
        <f>C23*I19</f>
        <v>1412.16</v>
      </c>
      <c r="J23" s="5">
        <f>C23*J19</f>
        <v>1532.16</v>
      </c>
      <c r="K23" s="5">
        <f>C23*K19</f>
        <v>1603.6800000000003</v>
      </c>
      <c r="P23" s="9">
        <v>1.49</v>
      </c>
      <c r="Q23" s="9">
        <v>2.5</v>
      </c>
      <c r="R23" s="15">
        <v>2.2599999999999998</v>
      </c>
      <c r="S23" s="9">
        <v>1.61</v>
      </c>
      <c r="T23" s="9">
        <v>2.96</v>
      </c>
    </row>
    <row r="24" spans="1:20" ht="30" customHeight="1" x14ac:dyDescent="0.3">
      <c r="A24" s="3" t="s">
        <v>6</v>
      </c>
      <c r="B24" s="3" t="s">
        <v>11</v>
      </c>
      <c r="C24" s="4" t="s">
        <v>8</v>
      </c>
      <c r="D24" s="5">
        <v>35.79</v>
      </c>
      <c r="E24" s="5">
        <f>D24-4.44</f>
        <v>31.349999999999998</v>
      </c>
      <c r="F24" s="5">
        <f>E24+0.75</f>
        <v>32.099999999999994</v>
      </c>
      <c r="G24" s="5">
        <f t="shared" si="0"/>
        <v>29.139999999999993</v>
      </c>
      <c r="H24" s="5">
        <f>G24-S24</f>
        <v>27.529999999999994</v>
      </c>
      <c r="I24" s="5">
        <f>H24+R24</f>
        <v>29.789999999999992</v>
      </c>
      <c r="J24" s="5">
        <f>I24+Q24</f>
        <v>32.289999999999992</v>
      </c>
      <c r="K24" s="5">
        <f>J24+P24</f>
        <v>33.779999999999994</v>
      </c>
      <c r="P24" s="9">
        <v>1.49</v>
      </c>
      <c r="Q24" s="9">
        <v>2.5</v>
      </c>
      <c r="R24" s="15">
        <v>2.2599999999999998</v>
      </c>
      <c r="S24" s="9">
        <v>1.61</v>
      </c>
      <c r="T24" s="9">
        <v>2.96</v>
      </c>
    </row>
    <row r="25" spans="1:20" ht="30" customHeight="1" x14ac:dyDescent="0.3">
      <c r="A25" s="3"/>
      <c r="B25" s="3"/>
      <c r="C25" s="4">
        <v>9</v>
      </c>
      <c r="D25" s="5">
        <f>D24*C25</f>
        <v>322.11</v>
      </c>
      <c r="E25" s="5">
        <f>E24*C25</f>
        <v>282.14999999999998</v>
      </c>
      <c r="F25" s="5">
        <f>C25*$F$24</f>
        <v>288.89999999999998</v>
      </c>
      <c r="G25" s="5">
        <f t="shared" si="0"/>
        <v>285.94</v>
      </c>
      <c r="H25" s="5">
        <f>C25*H24</f>
        <v>247.76999999999995</v>
      </c>
      <c r="I25" s="5">
        <f>C25*I24</f>
        <v>268.1099999999999</v>
      </c>
      <c r="J25" s="5">
        <f>C25*J24</f>
        <v>290.6099999999999</v>
      </c>
      <c r="K25" s="5">
        <f>C25*K24</f>
        <v>304.01999999999992</v>
      </c>
      <c r="P25" s="9">
        <v>1.49</v>
      </c>
      <c r="Q25" s="9">
        <v>2.5</v>
      </c>
      <c r="R25" s="15">
        <v>2.2599999999999998</v>
      </c>
      <c r="S25" s="9">
        <v>1.61</v>
      </c>
      <c r="T25" s="9">
        <v>2.96</v>
      </c>
    </row>
    <row r="26" spans="1:20" ht="30" customHeight="1" x14ac:dyDescent="0.3">
      <c r="A26" s="3"/>
      <c r="B26" s="3"/>
      <c r="C26" s="4">
        <v>14</v>
      </c>
      <c r="D26" s="5">
        <f>D24*C26</f>
        <v>501.06</v>
      </c>
      <c r="E26" s="5">
        <f>E24*C26</f>
        <v>438.9</v>
      </c>
      <c r="F26" s="5">
        <f t="shared" ref="F26:F28" si="4">C26*$F$24</f>
        <v>449.39999999999992</v>
      </c>
      <c r="G26" s="5">
        <f t="shared" si="0"/>
        <v>446.43999999999994</v>
      </c>
      <c r="H26" s="5">
        <f>C26*H24</f>
        <v>385.4199999999999</v>
      </c>
      <c r="I26" s="5">
        <f>C26*I24</f>
        <v>417.05999999999989</v>
      </c>
      <c r="J26" s="5">
        <f>C26*J24</f>
        <v>452.05999999999989</v>
      </c>
      <c r="K26" s="5">
        <f>C26*K24</f>
        <v>472.9199999999999</v>
      </c>
      <c r="P26" s="9">
        <v>1.49</v>
      </c>
      <c r="Q26" s="9">
        <v>2.5</v>
      </c>
      <c r="R26" s="15">
        <v>2.2599999999999998</v>
      </c>
      <c r="S26" s="9">
        <v>1.61</v>
      </c>
      <c r="T26" s="9">
        <v>2.96</v>
      </c>
    </row>
    <row r="27" spans="1:20" ht="30" customHeight="1" x14ac:dyDescent="0.3">
      <c r="A27" s="3"/>
      <c r="B27" s="3"/>
      <c r="C27" s="4">
        <v>19</v>
      </c>
      <c r="D27" s="5">
        <f>D24*C27</f>
        <v>680.01</v>
      </c>
      <c r="E27" s="5">
        <f>E24*C27</f>
        <v>595.65</v>
      </c>
      <c r="F27" s="5">
        <f t="shared" si="4"/>
        <v>609.89999999999986</v>
      </c>
      <c r="G27" s="5">
        <f t="shared" si="0"/>
        <v>606.93999999999983</v>
      </c>
      <c r="H27" s="5">
        <f>C27*H24</f>
        <v>523.06999999999994</v>
      </c>
      <c r="I27" s="5">
        <f>C27*I24</f>
        <v>566.00999999999988</v>
      </c>
      <c r="J27" s="5">
        <f>C27*J24</f>
        <v>613.50999999999988</v>
      </c>
      <c r="K27" s="5">
        <f>C27*K24</f>
        <v>641.81999999999994</v>
      </c>
      <c r="P27" s="9">
        <v>1.49</v>
      </c>
      <c r="Q27" s="9">
        <v>2.5</v>
      </c>
      <c r="R27" s="15">
        <v>2.2599999999999998</v>
      </c>
      <c r="S27" s="9">
        <v>1.61</v>
      </c>
      <c r="T27" s="9">
        <v>2.96</v>
      </c>
    </row>
    <row r="28" spans="1:20" ht="30" customHeight="1" x14ac:dyDescent="0.3">
      <c r="A28" s="3"/>
      <c r="B28" s="3"/>
      <c r="C28" s="4">
        <v>48</v>
      </c>
      <c r="D28" s="5">
        <f>D24*C28</f>
        <v>1717.92</v>
      </c>
      <c r="E28" s="5">
        <f>E24*C28</f>
        <v>1504.8</v>
      </c>
      <c r="F28" s="5">
        <f t="shared" si="4"/>
        <v>1540.7999999999997</v>
      </c>
      <c r="G28" s="5">
        <f t="shared" si="0"/>
        <v>1537.8399999999997</v>
      </c>
      <c r="H28" s="5">
        <f>C28*H24</f>
        <v>1321.4399999999996</v>
      </c>
      <c r="I28" s="5">
        <f>C28*I24</f>
        <v>1429.9199999999996</v>
      </c>
      <c r="J28" s="5">
        <f>C28*J24</f>
        <v>1549.9199999999996</v>
      </c>
      <c r="K28" s="5">
        <f>C28*K24</f>
        <v>1621.4399999999996</v>
      </c>
      <c r="P28" s="9">
        <v>1.49</v>
      </c>
      <c r="Q28" s="9">
        <v>2.5</v>
      </c>
      <c r="R28" s="15">
        <v>2.2599999999999998</v>
      </c>
      <c r="S28" s="9">
        <v>1.61</v>
      </c>
      <c r="T28" s="9">
        <v>2.96</v>
      </c>
    </row>
    <row r="29" spans="1:20" ht="30" customHeight="1" x14ac:dyDescent="0.3">
      <c r="A29" s="6" t="s">
        <v>6</v>
      </c>
      <c r="B29" s="3" t="s">
        <v>12</v>
      </c>
      <c r="C29" s="4" t="s">
        <v>8</v>
      </c>
      <c r="D29" s="5">
        <v>35.950000000000003</v>
      </c>
      <c r="E29" s="5">
        <f>D29-4.44</f>
        <v>31.51</v>
      </c>
      <c r="F29" s="5">
        <f>E29+0.75</f>
        <v>32.260000000000005</v>
      </c>
      <c r="G29" s="5">
        <f t="shared" si="0"/>
        <v>29.300000000000004</v>
      </c>
      <c r="H29" s="5">
        <f>G29-S29</f>
        <v>27.690000000000005</v>
      </c>
      <c r="I29" s="5">
        <f>H29+R29</f>
        <v>29.950000000000003</v>
      </c>
      <c r="J29" s="5">
        <f>I29+Q29</f>
        <v>32.450000000000003</v>
      </c>
      <c r="K29" s="5">
        <f>J29+P29</f>
        <v>33.940000000000005</v>
      </c>
      <c r="P29" s="9">
        <v>1.49</v>
      </c>
      <c r="Q29" s="9">
        <v>2.5</v>
      </c>
      <c r="R29" s="15">
        <v>2.2599999999999998</v>
      </c>
      <c r="S29" s="9">
        <v>1.61</v>
      </c>
      <c r="T29" s="9">
        <v>2.96</v>
      </c>
    </row>
    <row r="30" spans="1:20" ht="30" customHeight="1" x14ac:dyDescent="0.3">
      <c r="A30" s="3"/>
      <c r="B30" s="3"/>
      <c r="C30" s="4">
        <v>9</v>
      </c>
      <c r="D30" s="5">
        <f>D29*C30</f>
        <v>323.55</v>
      </c>
      <c r="E30" s="5">
        <f>E29*C30</f>
        <v>283.59000000000003</v>
      </c>
      <c r="F30" s="5">
        <f>C30*$F$29</f>
        <v>290.34000000000003</v>
      </c>
      <c r="G30" s="5">
        <f t="shared" si="0"/>
        <v>287.38000000000005</v>
      </c>
      <c r="H30" s="5">
        <f>C30*H29</f>
        <v>249.21000000000004</v>
      </c>
      <c r="I30" s="5">
        <f>C30*I29</f>
        <v>269.55</v>
      </c>
      <c r="J30" s="5">
        <f>C30*J29</f>
        <v>292.05</v>
      </c>
      <c r="K30" s="5">
        <f>C30*K29</f>
        <v>305.46000000000004</v>
      </c>
      <c r="P30" s="9">
        <v>1.49</v>
      </c>
      <c r="Q30" s="9">
        <v>2.5</v>
      </c>
      <c r="R30" s="15">
        <v>2.2599999999999998</v>
      </c>
      <c r="S30" s="9">
        <v>1.61</v>
      </c>
      <c r="T30" s="9">
        <v>2.96</v>
      </c>
    </row>
    <row r="31" spans="1:20" ht="30" customHeight="1" x14ac:dyDescent="0.3">
      <c r="A31" s="3"/>
      <c r="B31" s="3"/>
      <c r="C31" s="4">
        <v>14</v>
      </c>
      <c r="D31" s="5">
        <f>D29*C31</f>
        <v>503.30000000000007</v>
      </c>
      <c r="E31" s="5">
        <f>E29*C31</f>
        <v>441.14000000000004</v>
      </c>
      <c r="F31" s="5">
        <f t="shared" ref="F31:F33" si="5">C31*$F$29</f>
        <v>451.6400000000001</v>
      </c>
      <c r="G31" s="5">
        <f t="shared" si="0"/>
        <v>448.68000000000012</v>
      </c>
      <c r="H31" s="5">
        <f>C31*H29</f>
        <v>387.66000000000008</v>
      </c>
      <c r="I31" s="5">
        <f>C31*I29</f>
        <v>419.30000000000007</v>
      </c>
      <c r="J31" s="5">
        <f>C31*J29</f>
        <v>454.30000000000007</v>
      </c>
      <c r="K31" s="5">
        <f>C31*K29</f>
        <v>475.16000000000008</v>
      </c>
      <c r="P31" s="9">
        <v>1.49</v>
      </c>
      <c r="Q31" s="9">
        <v>2.5</v>
      </c>
      <c r="R31" s="15">
        <v>2.2599999999999998</v>
      </c>
      <c r="S31" s="9">
        <v>1.61</v>
      </c>
      <c r="T31" s="9">
        <v>2.96</v>
      </c>
    </row>
    <row r="32" spans="1:20" ht="30" customHeight="1" x14ac:dyDescent="0.3">
      <c r="A32" s="3"/>
      <c r="B32" s="3"/>
      <c r="C32" s="4">
        <v>19</v>
      </c>
      <c r="D32" s="5">
        <f>D29*C32</f>
        <v>683.05000000000007</v>
      </c>
      <c r="E32" s="5">
        <f>E29*C32</f>
        <v>598.69000000000005</v>
      </c>
      <c r="F32" s="5">
        <f t="shared" si="5"/>
        <v>612.94000000000005</v>
      </c>
      <c r="G32" s="5">
        <f t="shared" si="0"/>
        <v>609.98</v>
      </c>
      <c r="H32" s="5">
        <f>C32*H29</f>
        <v>526.11000000000013</v>
      </c>
      <c r="I32" s="5">
        <f>C32*I29</f>
        <v>569.05000000000007</v>
      </c>
      <c r="J32" s="5">
        <f>C32*J29</f>
        <v>616.55000000000007</v>
      </c>
      <c r="K32" s="5">
        <f>C32*K29</f>
        <v>644.86000000000013</v>
      </c>
      <c r="P32" s="9">
        <v>1.49</v>
      </c>
      <c r="Q32" s="9">
        <v>2.5</v>
      </c>
      <c r="R32" s="15">
        <v>2.2599999999999998</v>
      </c>
      <c r="S32" s="9">
        <v>1.61</v>
      </c>
      <c r="T32" s="9">
        <v>2.96</v>
      </c>
    </row>
    <row r="33" spans="1:20" ht="30" customHeight="1" x14ac:dyDescent="0.3">
      <c r="A33" s="3"/>
      <c r="B33" s="3"/>
      <c r="C33" s="4">
        <v>48</v>
      </c>
      <c r="D33" s="5">
        <f>D29*C33</f>
        <v>1725.6000000000001</v>
      </c>
      <c r="E33" s="5">
        <f>E29*C33</f>
        <v>1512.48</v>
      </c>
      <c r="F33" s="5">
        <f t="shared" si="5"/>
        <v>1548.4800000000002</v>
      </c>
      <c r="G33" s="5">
        <f t="shared" si="0"/>
        <v>1545.5200000000002</v>
      </c>
      <c r="H33" s="5">
        <f>C33*H29</f>
        <v>1329.1200000000003</v>
      </c>
      <c r="I33" s="5">
        <f>C33*I29</f>
        <v>1437.6000000000001</v>
      </c>
      <c r="J33" s="5">
        <f>C33*J29</f>
        <v>1557.6000000000001</v>
      </c>
      <c r="K33" s="5">
        <f>C33*K29</f>
        <v>1629.1200000000003</v>
      </c>
      <c r="P33" s="9">
        <v>1.49</v>
      </c>
      <c r="Q33" s="9">
        <v>2.5</v>
      </c>
      <c r="R33" s="15">
        <v>2.2599999999999998</v>
      </c>
      <c r="S33" s="9">
        <v>1.61</v>
      </c>
      <c r="T33" s="9">
        <v>2.96</v>
      </c>
    </row>
    <row r="34" spans="1:20" ht="30" customHeight="1" x14ac:dyDescent="0.3">
      <c r="A34" s="3" t="s">
        <v>6</v>
      </c>
      <c r="B34" s="3" t="s">
        <v>13</v>
      </c>
      <c r="C34" s="4" t="s">
        <v>8</v>
      </c>
      <c r="D34" s="5">
        <v>35.770000000000003</v>
      </c>
      <c r="E34" s="5">
        <f>D34-4.44</f>
        <v>31.330000000000002</v>
      </c>
      <c r="F34" s="5">
        <f>E34+0.75</f>
        <v>32.08</v>
      </c>
      <c r="G34" s="5">
        <f t="shared" si="0"/>
        <v>29.119999999999997</v>
      </c>
      <c r="H34" s="5">
        <f>G34-S34</f>
        <v>27.509999999999998</v>
      </c>
      <c r="I34" s="5">
        <f>H34+R34</f>
        <v>29.769999999999996</v>
      </c>
      <c r="J34" s="5">
        <f>I34+Q34</f>
        <v>32.269999999999996</v>
      </c>
      <c r="K34" s="5">
        <f>J34+P34</f>
        <v>33.76</v>
      </c>
      <c r="P34" s="9">
        <v>1.49</v>
      </c>
      <c r="Q34" s="9">
        <v>2.5</v>
      </c>
      <c r="R34" s="15">
        <v>2.2599999999999998</v>
      </c>
      <c r="S34" s="9">
        <v>1.61</v>
      </c>
      <c r="T34" s="9">
        <v>2.96</v>
      </c>
    </row>
    <row r="35" spans="1:20" ht="30" customHeight="1" x14ac:dyDescent="0.3">
      <c r="A35" s="3"/>
      <c r="B35" s="3"/>
      <c r="C35" s="4">
        <v>9</v>
      </c>
      <c r="D35" s="5">
        <f>D34*C35</f>
        <v>321.93</v>
      </c>
      <c r="E35" s="5">
        <f>E34*C35</f>
        <v>281.97000000000003</v>
      </c>
      <c r="F35" s="5">
        <f>C35*$F$34</f>
        <v>288.71999999999997</v>
      </c>
      <c r="G35" s="5">
        <f t="shared" si="0"/>
        <v>285.76</v>
      </c>
      <c r="H35" s="5">
        <f>C35*H34</f>
        <v>247.58999999999997</v>
      </c>
      <c r="I35" s="5">
        <f>C35*I34</f>
        <v>267.92999999999995</v>
      </c>
      <c r="J35" s="5">
        <f>C35*J34</f>
        <v>290.42999999999995</v>
      </c>
      <c r="K35" s="5">
        <f>C35*K34</f>
        <v>303.83999999999997</v>
      </c>
      <c r="P35" s="9">
        <v>1.49</v>
      </c>
      <c r="Q35" s="9">
        <v>2.5</v>
      </c>
      <c r="R35" s="15">
        <v>2.2599999999999998</v>
      </c>
      <c r="S35" s="9">
        <v>1.61</v>
      </c>
      <c r="T35" s="9">
        <v>2.96</v>
      </c>
    </row>
    <row r="36" spans="1:20" ht="30" customHeight="1" x14ac:dyDescent="0.3">
      <c r="A36" s="3"/>
      <c r="B36" s="3"/>
      <c r="C36" s="4">
        <v>14</v>
      </c>
      <c r="D36" s="5">
        <f>D34*C36</f>
        <v>500.78000000000003</v>
      </c>
      <c r="E36" s="5">
        <f>E34*C36</f>
        <v>438.62</v>
      </c>
      <c r="F36" s="5">
        <f t="shared" ref="F36:F38" si="6">C36*$F$34</f>
        <v>449.12</v>
      </c>
      <c r="G36" s="5">
        <f t="shared" si="0"/>
        <v>446.16</v>
      </c>
      <c r="H36" s="5">
        <f>C36*H34</f>
        <v>385.14</v>
      </c>
      <c r="I36" s="5">
        <f>C36*I34</f>
        <v>416.78</v>
      </c>
      <c r="J36" s="5">
        <f>C36*J34</f>
        <v>451.78</v>
      </c>
      <c r="K36" s="5">
        <f>C36*K34</f>
        <v>472.64</v>
      </c>
      <c r="P36" s="9">
        <v>1.49</v>
      </c>
      <c r="Q36" s="9">
        <v>2.5</v>
      </c>
      <c r="R36" s="15">
        <v>2.2599999999999998</v>
      </c>
      <c r="S36" s="9">
        <v>1.61</v>
      </c>
      <c r="T36" s="9">
        <v>2.96</v>
      </c>
    </row>
    <row r="37" spans="1:20" ht="30" customHeight="1" x14ac:dyDescent="0.3">
      <c r="A37" s="3"/>
      <c r="B37" s="3"/>
      <c r="C37" s="4">
        <v>19</v>
      </c>
      <c r="D37" s="5">
        <f>D34*C37</f>
        <v>679.63000000000011</v>
      </c>
      <c r="E37" s="5">
        <f>E34*C37</f>
        <v>595.27</v>
      </c>
      <c r="F37" s="5">
        <f t="shared" si="6"/>
        <v>609.52</v>
      </c>
      <c r="G37" s="5">
        <f t="shared" si="0"/>
        <v>606.55999999999995</v>
      </c>
      <c r="H37" s="5">
        <f>C37*H34</f>
        <v>522.68999999999994</v>
      </c>
      <c r="I37" s="5">
        <f>C37*I34</f>
        <v>565.62999999999988</v>
      </c>
      <c r="J37" s="5">
        <f>C37*J34</f>
        <v>613.12999999999988</v>
      </c>
      <c r="K37" s="5">
        <f>C37*K34</f>
        <v>641.43999999999994</v>
      </c>
      <c r="P37" s="9">
        <v>1.49</v>
      </c>
      <c r="Q37" s="9">
        <v>2.5</v>
      </c>
      <c r="R37" s="15">
        <v>2.2599999999999998</v>
      </c>
      <c r="S37" s="9">
        <v>1.61</v>
      </c>
      <c r="T37" s="9">
        <v>2.96</v>
      </c>
    </row>
    <row r="38" spans="1:20" ht="30" customHeight="1" x14ac:dyDescent="0.3">
      <c r="A38" s="3"/>
      <c r="B38" s="3"/>
      <c r="C38" s="4">
        <v>48</v>
      </c>
      <c r="D38" s="5">
        <f>D34*C38</f>
        <v>1716.96</v>
      </c>
      <c r="E38" s="5">
        <f>E34*C38</f>
        <v>1503.8400000000001</v>
      </c>
      <c r="F38" s="5">
        <f t="shared" si="6"/>
        <v>1539.84</v>
      </c>
      <c r="G38" s="5">
        <f t="shared" si="0"/>
        <v>1536.8799999999999</v>
      </c>
      <c r="H38" s="5">
        <f>C38*H34</f>
        <v>1320.48</v>
      </c>
      <c r="I38" s="5">
        <f>C38*I34</f>
        <v>1428.9599999999998</v>
      </c>
      <c r="J38" s="5">
        <f>C38*J34</f>
        <v>1548.9599999999998</v>
      </c>
      <c r="K38" s="5">
        <f>C38*K34</f>
        <v>1620.48</v>
      </c>
      <c r="P38" s="9">
        <v>1.49</v>
      </c>
      <c r="Q38" s="9">
        <v>2.5</v>
      </c>
      <c r="R38" s="15">
        <v>2.2599999999999998</v>
      </c>
      <c r="S38" s="9">
        <v>1.61</v>
      </c>
      <c r="T38" s="9">
        <v>2.96</v>
      </c>
    </row>
    <row r="39" spans="1:20" ht="30" customHeight="1" x14ac:dyDescent="0.3">
      <c r="A39" s="3" t="s">
        <v>6</v>
      </c>
      <c r="B39" s="3" t="s">
        <v>14</v>
      </c>
      <c r="C39" s="4" t="s">
        <v>8</v>
      </c>
      <c r="D39" s="5">
        <v>35.76</v>
      </c>
      <c r="E39" s="5">
        <f>D39-4.44</f>
        <v>31.319999999999997</v>
      </c>
      <c r="F39" s="5">
        <f>E39+0.75</f>
        <v>32.069999999999993</v>
      </c>
      <c r="G39" s="5">
        <f t="shared" si="0"/>
        <v>29.109999999999992</v>
      </c>
      <c r="H39" s="5">
        <f>G39-S39</f>
        <v>27.499999999999993</v>
      </c>
      <c r="I39" s="5">
        <f>H39+R39</f>
        <v>29.759999999999991</v>
      </c>
      <c r="J39" s="5">
        <f>I39+Q39</f>
        <v>32.259999999999991</v>
      </c>
      <c r="K39" s="5">
        <f>J39+P39</f>
        <v>33.749999999999993</v>
      </c>
      <c r="P39" s="9">
        <v>1.49</v>
      </c>
      <c r="Q39" s="9">
        <v>2.5</v>
      </c>
      <c r="R39" s="15">
        <v>2.2599999999999998</v>
      </c>
      <c r="S39" s="9">
        <v>1.61</v>
      </c>
      <c r="T39" s="9">
        <v>2.96</v>
      </c>
    </row>
    <row r="40" spans="1:20" ht="30" customHeight="1" x14ac:dyDescent="0.3">
      <c r="A40" s="3"/>
      <c r="B40" s="3"/>
      <c r="C40" s="4">
        <v>9</v>
      </c>
      <c r="D40" s="5">
        <f>D39*C40</f>
        <v>321.83999999999997</v>
      </c>
      <c r="E40" s="5">
        <f>E39*C40</f>
        <v>281.88</v>
      </c>
      <c r="F40" s="5">
        <f>C40*$F$39</f>
        <v>288.62999999999994</v>
      </c>
      <c r="G40" s="5">
        <f t="shared" si="0"/>
        <v>285.66999999999996</v>
      </c>
      <c r="H40" s="5">
        <f>C40*H39</f>
        <v>247.49999999999994</v>
      </c>
      <c r="I40" s="5">
        <f>C40*I39</f>
        <v>267.83999999999992</v>
      </c>
      <c r="J40" s="5">
        <f>C40*J39</f>
        <v>290.33999999999992</v>
      </c>
      <c r="K40" s="5">
        <f>C40*K39</f>
        <v>303.74999999999994</v>
      </c>
      <c r="P40" s="9">
        <v>1.49</v>
      </c>
      <c r="Q40" s="9">
        <v>2.5</v>
      </c>
      <c r="R40" s="15">
        <v>2.2599999999999998</v>
      </c>
      <c r="S40" s="9">
        <v>1.61</v>
      </c>
      <c r="T40" s="9">
        <v>2.96</v>
      </c>
    </row>
    <row r="41" spans="1:20" ht="30" customHeight="1" x14ac:dyDescent="0.3">
      <c r="A41" s="3"/>
      <c r="B41" s="3"/>
      <c r="C41" s="4">
        <v>14</v>
      </c>
      <c r="D41" s="5">
        <f>D39*C41</f>
        <v>500.64</v>
      </c>
      <c r="E41" s="5">
        <f>E39*C41</f>
        <v>438.47999999999996</v>
      </c>
      <c r="F41" s="5">
        <f t="shared" ref="F41:F43" si="7">C41*$F$39</f>
        <v>448.9799999999999</v>
      </c>
      <c r="G41" s="5">
        <f t="shared" ref="G41:G72" si="8">F41-T41</f>
        <v>446.01999999999992</v>
      </c>
      <c r="H41" s="5">
        <f>C41*H39</f>
        <v>384.99999999999989</v>
      </c>
      <c r="I41" s="5">
        <f>C41*I39</f>
        <v>416.63999999999987</v>
      </c>
      <c r="J41" s="5">
        <f>C41*J39</f>
        <v>451.63999999999987</v>
      </c>
      <c r="K41" s="5">
        <f>C41*K39</f>
        <v>472.49999999999989</v>
      </c>
      <c r="P41" s="9">
        <v>1.49</v>
      </c>
      <c r="Q41" s="9">
        <v>2.5</v>
      </c>
      <c r="R41" s="15">
        <v>2.2599999999999998</v>
      </c>
      <c r="S41" s="9">
        <v>1.61</v>
      </c>
      <c r="T41" s="9">
        <v>2.96</v>
      </c>
    </row>
    <row r="42" spans="1:20" ht="30" customHeight="1" x14ac:dyDescent="0.3">
      <c r="A42" s="3"/>
      <c r="B42" s="3"/>
      <c r="C42" s="4">
        <v>19</v>
      </c>
      <c r="D42" s="5">
        <f>D39*C42</f>
        <v>679.43999999999994</v>
      </c>
      <c r="E42" s="5">
        <f>E39*C42</f>
        <v>595.07999999999993</v>
      </c>
      <c r="F42" s="5">
        <f t="shared" si="7"/>
        <v>609.32999999999993</v>
      </c>
      <c r="G42" s="5">
        <f t="shared" si="8"/>
        <v>606.36999999999989</v>
      </c>
      <c r="H42" s="5">
        <f>C42*H39</f>
        <v>522.49999999999989</v>
      </c>
      <c r="I42" s="5">
        <f>C42*I39</f>
        <v>565.43999999999983</v>
      </c>
      <c r="J42" s="5">
        <f>C42*J39</f>
        <v>612.93999999999983</v>
      </c>
      <c r="K42" s="5">
        <f>C42*K39</f>
        <v>641.24999999999989</v>
      </c>
      <c r="P42" s="9">
        <v>1.49</v>
      </c>
      <c r="Q42" s="9">
        <v>2.5</v>
      </c>
      <c r="R42" s="15">
        <v>2.2599999999999998</v>
      </c>
      <c r="S42" s="9">
        <v>1.61</v>
      </c>
      <c r="T42" s="9">
        <v>2.96</v>
      </c>
    </row>
    <row r="43" spans="1:20" ht="30" customHeight="1" x14ac:dyDescent="0.3">
      <c r="A43" s="3"/>
      <c r="B43" s="3"/>
      <c r="C43" s="4">
        <v>48</v>
      </c>
      <c r="D43" s="5">
        <f>D39*C43</f>
        <v>1716.48</v>
      </c>
      <c r="E43" s="5">
        <f>E39*C43</f>
        <v>1503.36</v>
      </c>
      <c r="F43" s="5">
        <f t="shared" si="7"/>
        <v>1539.3599999999997</v>
      </c>
      <c r="G43" s="5">
        <f t="shared" si="8"/>
        <v>1536.3999999999996</v>
      </c>
      <c r="H43" s="5">
        <f>C43*H39</f>
        <v>1319.9999999999995</v>
      </c>
      <c r="I43" s="5">
        <f>C43*I39</f>
        <v>1428.4799999999996</v>
      </c>
      <c r="J43" s="5">
        <f>C43*J39</f>
        <v>1548.4799999999996</v>
      </c>
      <c r="K43" s="5">
        <f>C43*K39</f>
        <v>1619.9999999999995</v>
      </c>
      <c r="P43" s="9">
        <v>1.49</v>
      </c>
      <c r="Q43" s="9">
        <v>2.5</v>
      </c>
      <c r="R43" s="15">
        <v>2.2599999999999998</v>
      </c>
      <c r="S43" s="9">
        <v>1.61</v>
      </c>
      <c r="T43" s="9">
        <v>2.96</v>
      </c>
    </row>
    <row r="44" spans="1:20" ht="30" customHeight="1" x14ac:dyDescent="0.3">
      <c r="A44" s="3" t="s">
        <v>6</v>
      </c>
      <c r="B44" s="3" t="s">
        <v>15</v>
      </c>
      <c r="C44" s="4" t="s">
        <v>8</v>
      </c>
      <c r="D44" s="5">
        <v>35.840000000000003</v>
      </c>
      <c r="E44" s="5">
        <f>D44-4.44</f>
        <v>31.400000000000002</v>
      </c>
      <c r="F44" s="5">
        <f>E44+0.75</f>
        <v>32.150000000000006</v>
      </c>
      <c r="G44" s="5">
        <f t="shared" si="8"/>
        <v>29.190000000000005</v>
      </c>
      <c r="H44" s="5">
        <f>G44-S44</f>
        <v>27.580000000000005</v>
      </c>
      <c r="I44" s="5">
        <f>H44+R44</f>
        <v>29.840000000000003</v>
      </c>
      <c r="J44" s="5">
        <f>I44+Q44</f>
        <v>32.340000000000003</v>
      </c>
      <c r="K44" s="5">
        <f>J44+P44</f>
        <v>33.830000000000005</v>
      </c>
      <c r="P44" s="9">
        <v>1.49</v>
      </c>
      <c r="Q44" s="9">
        <v>2.5</v>
      </c>
      <c r="R44" s="15">
        <v>2.2599999999999998</v>
      </c>
      <c r="S44" s="9">
        <v>1.61</v>
      </c>
      <c r="T44" s="9">
        <v>2.96</v>
      </c>
    </row>
    <row r="45" spans="1:20" ht="30" customHeight="1" x14ac:dyDescent="0.3">
      <c r="A45" s="3"/>
      <c r="B45" s="3"/>
      <c r="C45" s="4">
        <v>9</v>
      </c>
      <c r="D45" s="5">
        <f>D44*C45</f>
        <v>322.56000000000006</v>
      </c>
      <c r="E45" s="5">
        <f>E44*C45</f>
        <v>282.60000000000002</v>
      </c>
      <c r="F45" s="5">
        <f>C45*$F$44</f>
        <v>289.35000000000002</v>
      </c>
      <c r="G45" s="5">
        <f t="shared" si="8"/>
        <v>286.39000000000004</v>
      </c>
      <c r="H45" s="5">
        <f>C45*H44</f>
        <v>248.22000000000006</v>
      </c>
      <c r="I45" s="5">
        <f>C45*I44</f>
        <v>268.56000000000006</v>
      </c>
      <c r="J45" s="5">
        <f>C45*J44</f>
        <v>291.06000000000006</v>
      </c>
      <c r="K45" s="5">
        <f>C45*K44</f>
        <v>304.47000000000003</v>
      </c>
      <c r="P45" s="9">
        <v>1.49</v>
      </c>
      <c r="Q45" s="9">
        <v>2.5</v>
      </c>
      <c r="R45" s="15">
        <v>2.2599999999999998</v>
      </c>
      <c r="S45" s="9">
        <v>1.61</v>
      </c>
      <c r="T45" s="9">
        <v>2.96</v>
      </c>
    </row>
    <row r="46" spans="1:20" ht="30" customHeight="1" x14ac:dyDescent="0.3">
      <c r="A46" s="3"/>
      <c r="B46" s="3"/>
      <c r="C46" s="4">
        <v>14</v>
      </c>
      <c r="D46" s="5">
        <f>D44*C46</f>
        <v>501.76000000000005</v>
      </c>
      <c r="E46" s="5">
        <f>E44*C46</f>
        <v>439.6</v>
      </c>
      <c r="F46" s="5">
        <f t="shared" ref="F46:F48" si="9">C46*$F$44</f>
        <v>450.10000000000008</v>
      </c>
      <c r="G46" s="5">
        <f t="shared" si="8"/>
        <v>447.1400000000001</v>
      </c>
      <c r="H46" s="5">
        <f>H44*C46</f>
        <v>386.12000000000006</v>
      </c>
      <c r="I46" s="5">
        <f>C46*I44</f>
        <v>417.76000000000005</v>
      </c>
      <c r="J46" s="5">
        <f>C46*J44</f>
        <v>452.76000000000005</v>
      </c>
      <c r="K46" s="5">
        <f>C46*K44</f>
        <v>473.62000000000006</v>
      </c>
      <c r="P46" s="9">
        <v>1.49</v>
      </c>
      <c r="Q46" s="9">
        <v>2.5</v>
      </c>
      <c r="R46" s="15">
        <v>2.2599999999999998</v>
      </c>
      <c r="S46" s="9">
        <v>1.61</v>
      </c>
      <c r="T46" s="9">
        <v>2.96</v>
      </c>
    </row>
    <row r="47" spans="1:20" ht="30" customHeight="1" x14ac:dyDescent="0.3">
      <c r="A47" s="3"/>
      <c r="B47" s="3"/>
      <c r="C47" s="4">
        <v>19</v>
      </c>
      <c r="D47" s="5">
        <f>D44*C47</f>
        <v>680.96</v>
      </c>
      <c r="E47" s="5">
        <f>E44*C47</f>
        <v>596.6</v>
      </c>
      <c r="F47" s="5">
        <f t="shared" si="9"/>
        <v>610.85000000000014</v>
      </c>
      <c r="G47" s="5">
        <f t="shared" si="8"/>
        <v>607.8900000000001</v>
      </c>
      <c r="H47" s="5">
        <f>C47*H44</f>
        <v>524.0200000000001</v>
      </c>
      <c r="I47" s="5">
        <f>C47*I44</f>
        <v>566.96</v>
      </c>
      <c r="J47" s="5">
        <f>C47*J44</f>
        <v>614.46</v>
      </c>
      <c r="K47" s="5">
        <f>C47*K44</f>
        <v>642.7700000000001</v>
      </c>
      <c r="P47" s="9">
        <v>1.49</v>
      </c>
      <c r="Q47" s="9">
        <v>2.5</v>
      </c>
      <c r="R47" s="15">
        <v>2.2599999999999998</v>
      </c>
      <c r="S47" s="9">
        <v>1.61</v>
      </c>
      <c r="T47" s="9">
        <v>2.96</v>
      </c>
    </row>
    <row r="48" spans="1:20" ht="30" customHeight="1" x14ac:dyDescent="0.3">
      <c r="A48" s="3"/>
      <c r="B48" s="3"/>
      <c r="C48" s="4">
        <v>48</v>
      </c>
      <c r="D48" s="5">
        <f>D44*C48</f>
        <v>1720.3200000000002</v>
      </c>
      <c r="E48" s="5">
        <f>E44*C48</f>
        <v>1507.2</v>
      </c>
      <c r="F48" s="5">
        <f t="shared" si="9"/>
        <v>1543.2000000000003</v>
      </c>
      <c r="G48" s="5">
        <f t="shared" si="8"/>
        <v>1540.2400000000002</v>
      </c>
      <c r="H48" s="5">
        <f>H44*C48</f>
        <v>1323.8400000000001</v>
      </c>
      <c r="I48" s="5">
        <f>C48*I44</f>
        <v>1432.3200000000002</v>
      </c>
      <c r="J48" s="5">
        <f>C48*J44</f>
        <v>1552.3200000000002</v>
      </c>
      <c r="K48" s="5">
        <f>C48*K44</f>
        <v>1623.8400000000001</v>
      </c>
      <c r="P48" s="9">
        <v>1.49</v>
      </c>
      <c r="Q48" s="9">
        <v>2.5</v>
      </c>
      <c r="R48" s="15">
        <v>2.2599999999999998</v>
      </c>
      <c r="S48" s="9">
        <v>1.61</v>
      </c>
      <c r="T48" s="9">
        <v>2.96</v>
      </c>
    </row>
    <row r="49" spans="1:20" ht="30" customHeight="1" x14ac:dyDescent="0.3">
      <c r="A49" s="3" t="s">
        <v>6</v>
      </c>
      <c r="B49" s="3" t="s">
        <v>16</v>
      </c>
      <c r="C49" s="4" t="s">
        <v>8</v>
      </c>
      <c r="D49" s="5">
        <v>35.71</v>
      </c>
      <c r="E49" s="5">
        <f>D49-4.44</f>
        <v>31.27</v>
      </c>
      <c r="F49" s="5">
        <f>E49+0.75</f>
        <v>32.019999999999996</v>
      </c>
      <c r="G49" s="5">
        <f t="shared" si="8"/>
        <v>29.059999999999995</v>
      </c>
      <c r="H49" s="5">
        <f>G49-S49</f>
        <v>27.449999999999996</v>
      </c>
      <c r="I49" s="5">
        <f>H49+R49</f>
        <v>29.709999999999994</v>
      </c>
      <c r="J49" s="5">
        <f>I49+Q49</f>
        <v>32.209999999999994</v>
      </c>
      <c r="K49" s="5">
        <f>J49+P49</f>
        <v>33.699999999999996</v>
      </c>
      <c r="P49" s="9">
        <v>1.49</v>
      </c>
      <c r="Q49" s="9">
        <v>2.5</v>
      </c>
      <c r="R49" s="15">
        <v>2.2599999999999998</v>
      </c>
      <c r="S49" s="9">
        <v>1.61</v>
      </c>
      <c r="T49" s="9">
        <v>2.96</v>
      </c>
    </row>
    <row r="50" spans="1:20" ht="30" customHeight="1" x14ac:dyDescent="0.3">
      <c r="A50" s="3"/>
      <c r="B50" s="3"/>
      <c r="C50" s="4">
        <v>9</v>
      </c>
      <c r="D50" s="5">
        <f>D49*C50</f>
        <v>321.39</v>
      </c>
      <c r="E50" s="5">
        <f>E49*C50</f>
        <v>281.43</v>
      </c>
      <c r="F50" s="5">
        <f>C50*$F$49</f>
        <v>288.17999999999995</v>
      </c>
      <c r="G50" s="5">
        <f t="shared" si="8"/>
        <v>285.21999999999997</v>
      </c>
      <c r="H50" s="5">
        <f>C50*H49</f>
        <v>247.04999999999995</v>
      </c>
      <c r="I50" s="5">
        <f>C50*I49</f>
        <v>267.38999999999993</v>
      </c>
      <c r="J50" s="5">
        <f>C50*J49</f>
        <v>289.88999999999993</v>
      </c>
      <c r="K50" s="5">
        <f>C50*K49</f>
        <v>303.29999999999995</v>
      </c>
      <c r="P50" s="9">
        <v>1.49</v>
      </c>
      <c r="Q50" s="9">
        <v>2.5</v>
      </c>
      <c r="R50" s="15">
        <v>2.2599999999999998</v>
      </c>
      <c r="S50" s="9">
        <v>1.61</v>
      </c>
      <c r="T50" s="9">
        <v>2.96</v>
      </c>
    </row>
    <row r="51" spans="1:20" ht="30" customHeight="1" x14ac:dyDescent="0.3">
      <c r="A51" s="3"/>
      <c r="B51" s="3"/>
      <c r="C51" s="4">
        <v>14</v>
      </c>
      <c r="D51" s="5">
        <f>D49*C51</f>
        <v>499.94</v>
      </c>
      <c r="E51" s="5">
        <f>E49*C51</f>
        <v>437.78</v>
      </c>
      <c r="F51" s="5">
        <f t="shared" ref="F51:F53" si="10">C51*$F$49</f>
        <v>448.28</v>
      </c>
      <c r="G51" s="5">
        <f t="shared" si="8"/>
        <v>445.32</v>
      </c>
      <c r="H51" s="5">
        <f>C51*H49</f>
        <v>384.29999999999995</v>
      </c>
      <c r="I51" s="5">
        <f>C51*I49</f>
        <v>415.93999999999994</v>
      </c>
      <c r="J51" s="5">
        <f>C51*J49</f>
        <v>450.93999999999994</v>
      </c>
      <c r="K51" s="5">
        <f>C51*K49</f>
        <v>471.79999999999995</v>
      </c>
      <c r="P51" s="9">
        <v>1.49</v>
      </c>
      <c r="Q51" s="9">
        <v>2.5</v>
      </c>
      <c r="R51" s="15">
        <v>2.2599999999999998</v>
      </c>
      <c r="S51" s="9">
        <v>1.61</v>
      </c>
      <c r="T51" s="9">
        <v>2.96</v>
      </c>
    </row>
    <row r="52" spans="1:20" ht="30" customHeight="1" x14ac:dyDescent="0.3">
      <c r="A52" s="3"/>
      <c r="B52" s="3"/>
      <c r="C52" s="4">
        <v>19</v>
      </c>
      <c r="D52" s="5">
        <f>D49*C52</f>
        <v>678.49</v>
      </c>
      <c r="E52" s="5">
        <f>E49*C52</f>
        <v>594.13</v>
      </c>
      <c r="F52" s="5">
        <f t="shared" si="10"/>
        <v>608.37999999999988</v>
      </c>
      <c r="G52" s="5">
        <f t="shared" si="8"/>
        <v>605.41999999999985</v>
      </c>
      <c r="H52" s="5">
        <f>C52*H49</f>
        <v>521.54999999999995</v>
      </c>
      <c r="I52" s="5">
        <f>C52*I49</f>
        <v>564.4899999999999</v>
      </c>
      <c r="J52" s="5">
        <f>C52*J49</f>
        <v>611.9899999999999</v>
      </c>
      <c r="K52" s="5">
        <f>C52*K49</f>
        <v>640.29999999999995</v>
      </c>
      <c r="P52" s="9">
        <v>1.49</v>
      </c>
      <c r="Q52" s="9">
        <v>2.5</v>
      </c>
      <c r="R52" s="15">
        <v>2.2599999999999998</v>
      </c>
      <c r="S52" s="9">
        <v>1.61</v>
      </c>
      <c r="T52" s="9">
        <v>2.96</v>
      </c>
    </row>
    <row r="53" spans="1:20" ht="30" customHeight="1" x14ac:dyDescent="0.3">
      <c r="A53" s="3"/>
      <c r="B53" s="3"/>
      <c r="C53" s="4">
        <v>48</v>
      </c>
      <c r="D53" s="5">
        <f>D49*C53</f>
        <v>1714.08</v>
      </c>
      <c r="E53" s="5">
        <f>E49*C53</f>
        <v>1500.96</v>
      </c>
      <c r="F53" s="5">
        <f t="shared" si="10"/>
        <v>1536.9599999999998</v>
      </c>
      <c r="G53" s="5">
        <f t="shared" si="8"/>
        <v>1533.9999999999998</v>
      </c>
      <c r="H53" s="5">
        <f>C53*H49</f>
        <v>1317.6</v>
      </c>
      <c r="I53" s="5">
        <f>C53*I49</f>
        <v>1426.0799999999997</v>
      </c>
      <c r="J53" s="5">
        <f>C53*J49</f>
        <v>1546.0799999999997</v>
      </c>
      <c r="K53" s="5">
        <f>C53*K49</f>
        <v>1617.6</v>
      </c>
      <c r="P53" s="9">
        <v>1.49</v>
      </c>
      <c r="Q53" s="9">
        <v>2.5</v>
      </c>
      <c r="R53" s="15">
        <v>2.2599999999999998</v>
      </c>
      <c r="S53" s="9">
        <v>1.61</v>
      </c>
      <c r="T53" s="9">
        <v>2.96</v>
      </c>
    </row>
    <row r="54" spans="1:20" ht="30" customHeight="1" x14ac:dyDescent="0.3">
      <c r="A54" s="3" t="s">
        <v>17</v>
      </c>
      <c r="B54" s="3" t="s">
        <v>7</v>
      </c>
      <c r="C54" s="4" t="s">
        <v>8</v>
      </c>
      <c r="D54" s="5">
        <v>35.74</v>
      </c>
      <c r="E54" s="5">
        <f>D54-4.44</f>
        <v>31.3</v>
      </c>
      <c r="F54" s="5">
        <f>E54+0.75</f>
        <v>32.049999999999997</v>
      </c>
      <c r="G54" s="5">
        <f t="shared" si="8"/>
        <v>29.089999999999996</v>
      </c>
      <c r="H54" s="5">
        <f>G54-S54</f>
        <v>27.479999999999997</v>
      </c>
      <c r="I54" s="5">
        <f>H54+R54</f>
        <v>29.739999999999995</v>
      </c>
      <c r="J54" s="5">
        <f>I54+Q54</f>
        <v>32.239999999999995</v>
      </c>
      <c r="K54" s="5">
        <f>J54+P54</f>
        <v>33.729999999999997</v>
      </c>
      <c r="P54" s="9">
        <v>1.49</v>
      </c>
      <c r="Q54" s="9">
        <v>2.5</v>
      </c>
      <c r="R54" s="15">
        <v>2.2599999999999998</v>
      </c>
      <c r="S54" s="9">
        <v>1.61</v>
      </c>
      <c r="T54" s="9">
        <v>2.96</v>
      </c>
    </row>
    <row r="55" spans="1:20" ht="30" customHeight="1" x14ac:dyDescent="0.3">
      <c r="A55" s="3"/>
      <c r="B55" s="3"/>
      <c r="C55" s="4">
        <v>9</v>
      </c>
      <c r="D55" s="5">
        <f>D54*C55</f>
        <v>321.66000000000003</v>
      </c>
      <c r="E55" s="5">
        <f>E54*C55</f>
        <v>281.7</v>
      </c>
      <c r="F55" s="5">
        <f>C55*$F$54</f>
        <v>288.45</v>
      </c>
      <c r="G55" s="5">
        <f t="shared" si="8"/>
        <v>285.49</v>
      </c>
      <c r="H55" s="5">
        <f>C55*H54</f>
        <v>247.31999999999996</v>
      </c>
      <c r="I55" s="5">
        <f>C55*I54</f>
        <v>267.65999999999997</v>
      </c>
      <c r="J55" s="5">
        <f>C55*J54</f>
        <v>290.15999999999997</v>
      </c>
      <c r="K55" s="5">
        <f>C55*K54</f>
        <v>303.57</v>
      </c>
      <c r="P55" s="9">
        <v>1.49</v>
      </c>
      <c r="Q55" s="9">
        <v>2.5</v>
      </c>
      <c r="R55" s="15">
        <v>2.2599999999999998</v>
      </c>
      <c r="S55" s="9">
        <v>1.61</v>
      </c>
      <c r="T55" s="9">
        <v>2.96</v>
      </c>
    </row>
    <row r="56" spans="1:20" ht="30" customHeight="1" x14ac:dyDescent="0.3">
      <c r="A56" s="3"/>
      <c r="B56" s="3"/>
      <c r="C56" s="4">
        <v>14</v>
      </c>
      <c r="D56" s="5">
        <f>D54*C56</f>
        <v>500.36</v>
      </c>
      <c r="E56" s="5">
        <f>E54*C56</f>
        <v>438.2</v>
      </c>
      <c r="F56" s="5">
        <f t="shared" ref="F56:F58" si="11">C56*$F$54</f>
        <v>448.69999999999993</v>
      </c>
      <c r="G56" s="5">
        <f t="shared" si="8"/>
        <v>445.73999999999995</v>
      </c>
      <c r="H56" s="5">
        <f>C56*H54</f>
        <v>384.71999999999997</v>
      </c>
      <c r="I56" s="5">
        <f>I54*C56</f>
        <v>416.3599999999999</v>
      </c>
      <c r="J56" s="5">
        <f>C56*J54</f>
        <v>451.3599999999999</v>
      </c>
      <c r="K56" s="5">
        <f>C56*K54</f>
        <v>472.21999999999997</v>
      </c>
      <c r="P56" s="9">
        <v>1.49</v>
      </c>
      <c r="Q56" s="9">
        <v>2.5</v>
      </c>
      <c r="R56" s="15">
        <v>2.2599999999999998</v>
      </c>
      <c r="S56" s="9">
        <v>1.61</v>
      </c>
      <c r="T56" s="9">
        <v>2.96</v>
      </c>
    </row>
    <row r="57" spans="1:20" ht="30" customHeight="1" x14ac:dyDescent="0.3">
      <c r="A57" s="3"/>
      <c r="B57" s="3"/>
      <c r="C57" s="4">
        <v>19</v>
      </c>
      <c r="D57" s="5">
        <f>D54*C57</f>
        <v>679.06000000000006</v>
      </c>
      <c r="E57" s="5">
        <f>E54*C57</f>
        <v>594.70000000000005</v>
      </c>
      <c r="F57" s="5">
        <f t="shared" si="11"/>
        <v>608.94999999999993</v>
      </c>
      <c r="G57" s="5">
        <f t="shared" si="8"/>
        <v>605.9899999999999</v>
      </c>
      <c r="H57" s="5">
        <f>C57*H54</f>
        <v>522.11999999999989</v>
      </c>
      <c r="I57" s="5">
        <f>C57*I54</f>
        <v>565.05999999999995</v>
      </c>
      <c r="J57" s="5">
        <f>C57*J54</f>
        <v>612.55999999999995</v>
      </c>
      <c r="K57" s="5">
        <f>C57*K54</f>
        <v>640.86999999999989</v>
      </c>
      <c r="P57" s="9">
        <v>1.49</v>
      </c>
      <c r="Q57" s="9">
        <v>2.5</v>
      </c>
      <c r="R57" s="15">
        <v>2.2599999999999998</v>
      </c>
      <c r="S57" s="9">
        <v>1.61</v>
      </c>
      <c r="T57" s="9">
        <v>2.96</v>
      </c>
    </row>
    <row r="58" spans="1:20" ht="30" customHeight="1" x14ac:dyDescent="0.3">
      <c r="A58" s="3"/>
      <c r="B58" s="3"/>
      <c r="C58" s="4">
        <v>48</v>
      </c>
      <c r="D58" s="5">
        <f>D54*C58</f>
        <v>1715.52</v>
      </c>
      <c r="E58" s="5">
        <f>E54*C58</f>
        <v>1502.4</v>
      </c>
      <c r="F58" s="5">
        <f t="shared" si="11"/>
        <v>1538.3999999999999</v>
      </c>
      <c r="G58" s="5">
        <f t="shared" si="8"/>
        <v>1535.4399999999998</v>
      </c>
      <c r="H58" s="5">
        <f>C58*H54</f>
        <v>1319.04</v>
      </c>
      <c r="I58" s="5">
        <f>C58*I54</f>
        <v>1427.5199999999998</v>
      </c>
      <c r="J58" s="5">
        <f>C58*J54</f>
        <v>1547.5199999999998</v>
      </c>
      <c r="K58" s="5">
        <f>C58*K54</f>
        <v>1619.04</v>
      </c>
      <c r="P58" s="9">
        <v>1.49</v>
      </c>
      <c r="Q58" s="9">
        <v>2.5</v>
      </c>
      <c r="R58" s="15">
        <v>2.2599999999999998</v>
      </c>
      <c r="S58" s="9">
        <v>1.61</v>
      </c>
      <c r="T58" s="9">
        <v>2.96</v>
      </c>
    </row>
    <row r="59" spans="1:20" ht="30" customHeight="1" x14ac:dyDescent="0.3">
      <c r="A59" s="3" t="s">
        <v>17</v>
      </c>
      <c r="B59" s="3" t="s">
        <v>9</v>
      </c>
      <c r="C59" s="4" t="s">
        <v>8</v>
      </c>
      <c r="D59" s="5">
        <v>35.75</v>
      </c>
      <c r="E59" s="5">
        <f>D59-4.44</f>
        <v>31.31</v>
      </c>
      <c r="F59" s="5">
        <f>E59+0.75</f>
        <v>32.06</v>
      </c>
      <c r="G59" s="5">
        <f t="shared" si="8"/>
        <v>29.1</v>
      </c>
      <c r="H59" s="5">
        <f>G59-S59</f>
        <v>27.490000000000002</v>
      </c>
      <c r="I59" s="5">
        <f>H59+R59</f>
        <v>29.75</v>
      </c>
      <c r="J59" s="5">
        <f>I59+Q59</f>
        <v>32.25</v>
      </c>
      <c r="K59" s="5">
        <f>J59+P59</f>
        <v>33.74</v>
      </c>
      <c r="P59" s="9">
        <v>1.49</v>
      </c>
      <c r="Q59" s="9">
        <v>2.5</v>
      </c>
      <c r="R59" s="15">
        <v>2.2599999999999998</v>
      </c>
      <c r="S59" s="9">
        <v>1.61</v>
      </c>
      <c r="T59" s="9">
        <v>2.96</v>
      </c>
    </row>
    <row r="60" spans="1:20" ht="30" customHeight="1" x14ac:dyDescent="0.3">
      <c r="A60" s="3"/>
      <c r="B60" s="3"/>
      <c r="C60" s="4">
        <v>9</v>
      </c>
      <c r="D60" s="5">
        <f>D59*C60</f>
        <v>321.75</v>
      </c>
      <c r="E60" s="5">
        <f>E59*C60</f>
        <v>281.78999999999996</v>
      </c>
      <c r="F60" s="5">
        <f>C60*$F$59</f>
        <v>288.54000000000002</v>
      </c>
      <c r="G60" s="5">
        <f t="shared" si="8"/>
        <v>285.58000000000004</v>
      </c>
      <c r="H60" s="5">
        <f>C60*H59</f>
        <v>247.41000000000003</v>
      </c>
      <c r="I60" s="5">
        <f>C60*I59</f>
        <v>267.75</v>
      </c>
      <c r="J60" s="5">
        <f>C60*J59</f>
        <v>290.25</v>
      </c>
      <c r="K60" s="5">
        <f>C60*K59</f>
        <v>303.66000000000003</v>
      </c>
      <c r="P60" s="9">
        <v>1.49</v>
      </c>
      <c r="Q60" s="9">
        <v>2.5</v>
      </c>
      <c r="R60" s="15">
        <v>2.2599999999999998</v>
      </c>
      <c r="S60" s="9">
        <v>1.61</v>
      </c>
      <c r="T60" s="9">
        <v>2.96</v>
      </c>
    </row>
    <row r="61" spans="1:20" ht="30" customHeight="1" x14ac:dyDescent="0.3">
      <c r="A61" s="3"/>
      <c r="B61" s="3"/>
      <c r="C61" s="4">
        <v>14</v>
      </c>
      <c r="D61" s="5">
        <f>D59*C61</f>
        <v>500.5</v>
      </c>
      <c r="E61" s="5">
        <f>E59*C61</f>
        <v>438.34</v>
      </c>
      <c r="F61" s="5">
        <f t="shared" ref="F61:F63" si="12">C61*$F$59</f>
        <v>448.84000000000003</v>
      </c>
      <c r="G61" s="5">
        <f t="shared" si="8"/>
        <v>445.88000000000005</v>
      </c>
      <c r="H61" s="5">
        <f>C61*H59</f>
        <v>384.86</v>
      </c>
      <c r="I61" s="5">
        <f>C61*I59</f>
        <v>416.5</v>
      </c>
      <c r="J61" s="5">
        <f>C61*J59</f>
        <v>451.5</v>
      </c>
      <c r="K61" s="5">
        <f>C61*K59</f>
        <v>472.36</v>
      </c>
      <c r="P61" s="9">
        <v>1.49</v>
      </c>
      <c r="Q61" s="9">
        <v>2.5</v>
      </c>
      <c r="R61" s="15">
        <v>2.2599999999999998</v>
      </c>
      <c r="S61" s="9">
        <v>1.61</v>
      </c>
      <c r="T61" s="9">
        <v>2.96</v>
      </c>
    </row>
    <row r="62" spans="1:20" ht="30" customHeight="1" x14ac:dyDescent="0.3">
      <c r="A62" s="3"/>
      <c r="B62" s="3"/>
      <c r="C62" s="4">
        <v>19</v>
      </c>
      <c r="D62" s="5">
        <f>D59*C62</f>
        <v>679.25</v>
      </c>
      <c r="E62" s="5">
        <f>E59*C62</f>
        <v>594.89</v>
      </c>
      <c r="F62" s="5">
        <f t="shared" si="12"/>
        <v>609.1400000000001</v>
      </c>
      <c r="G62" s="5">
        <f t="shared" si="8"/>
        <v>606.18000000000006</v>
      </c>
      <c r="H62" s="5">
        <f>C62*H59</f>
        <v>522.31000000000006</v>
      </c>
      <c r="I62" s="5">
        <f>C62*I59</f>
        <v>565.25</v>
      </c>
      <c r="J62" s="5">
        <f>C62*J59</f>
        <v>612.75</v>
      </c>
      <c r="K62" s="5">
        <f>C62*K59</f>
        <v>641.06000000000006</v>
      </c>
      <c r="P62" s="9">
        <v>1.49</v>
      </c>
      <c r="Q62" s="9">
        <v>2.5</v>
      </c>
      <c r="R62" s="15">
        <v>2.2599999999999998</v>
      </c>
      <c r="S62" s="9">
        <v>1.61</v>
      </c>
      <c r="T62" s="9">
        <v>2.96</v>
      </c>
    </row>
    <row r="63" spans="1:20" ht="30" customHeight="1" x14ac:dyDescent="0.3">
      <c r="A63" s="3"/>
      <c r="B63" s="3"/>
      <c r="C63" s="4">
        <v>48</v>
      </c>
      <c r="D63" s="5">
        <f>D59*C63</f>
        <v>1716</v>
      </c>
      <c r="E63" s="5">
        <f>E59*C63</f>
        <v>1502.8799999999999</v>
      </c>
      <c r="F63" s="5">
        <f t="shared" si="12"/>
        <v>1538.88</v>
      </c>
      <c r="G63" s="5">
        <f t="shared" si="8"/>
        <v>1535.92</v>
      </c>
      <c r="H63" s="5">
        <f>C63*H59</f>
        <v>1319.52</v>
      </c>
      <c r="I63" s="5">
        <f>C63*I59</f>
        <v>1428</v>
      </c>
      <c r="J63" s="5">
        <f>C63*J59</f>
        <v>1548</v>
      </c>
      <c r="K63" s="5">
        <f>C63*K59</f>
        <v>1619.52</v>
      </c>
      <c r="P63" s="9">
        <v>1.49</v>
      </c>
      <c r="Q63" s="9">
        <v>2.5</v>
      </c>
      <c r="R63" s="15">
        <v>2.2599999999999998</v>
      </c>
      <c r="S63" s="9">
        <v>1.61</v>
      </c>
      <c r="T63" s="9">
        <v>2.96</v>
      </c>
    </row>
    <row r="64" spans="1:20" ht="30" customHeight="1" x14ac:dyDescent="0.3">
      <c r="A64" s="3" t="s">
        <v>17</v>
      </c>
      <c r="B64" s="3" t="s">
        <v>10</v>
      </c>
      <c r="C64" s="4" t="s">
        <v>8</v>
      </c>
      <c r="D64" s="5">
        <v>35.42</v>
      </c>
      <c r="E64" s="5">
        <f>D64-4.44</f>
        <v>30.98</v>
      </c>
      <c r="F64" s="5">
        <f>E64+0.75</f>
        <v>31.73</v>
      </c>
      <c r="G64" s="5">
        <f t="shared" si="8"/>
        <v>28.77</v>
      </c>
      <c r="H64" s="5">
        <f>G64-S64</f>
        <v>27.16</v>
      </c>
      <c r="I64" s="5">
        <f>H64+R65</f>
        <v>29.42</v>
      </c>
      <c r="J64" s="5">
        <f>I64+Q64</f>
        <v>31.92</v>
      </c>
      <c r="K64" s="5">
        <f>J64+P64</f>
        <v>33.410000000000004</v>
      </c>
      <c r="P64" s="9">
        <v>1.49</v>
      </c>
      <c r="Q64" s="9">
        <v>2.5</v>
      </c>
      <c r="R64" s="15">
        <v>2.2599999999999998</v>
      </c>
      <c r="S64" s="9">
        <v>1.61</v>
      </c>
      <c r="T64" s="9">
        <v>2.96</v>
      </c>
    </row>
    <row r="65" spans="1:20" ht="30" customHeight="1" x14ac:dyDescent="0.3">
      <c r="A65" s="3"/>
      <c r="B65" s="3"/>
      <c r="C65" s="4">
        <v>9</v>
      </c>
      <c r="D65" s="5">
        <f>D64*C65</f>
        <v>318.78000000000003</v>
      </c>
      <c r="E65" s="5">
        <f>E64*C65</f>
        <v>278.82</v>
      </c>
      <c r="F65" s="5">
        <f>C65*$F$64</f>
        <v>285.57</v>
      </c>
      <c r="G65" s="5">
        <f t="shared" si="8"/>
        <v>282.61</v>
      </c>
      <c r="H65" s="5">
        <f>C65*H64</f>
        <v>244.44</v>
      </c>
      <c r="I65" s="5">
        <f>C65*I64</f>
        <v>264.78000000000003</v>
      </c>
      <c r="J65" s="5">
        <f>C65*J64</f>
        <v>287.28000000000003</v>
      </c>
      <c r="K65" s="5">
        <f>C65*K64</f>
        <v>300.69000000000005</v>
      </c>
      <c r="P65" s="9">
        <v>1.49</v>
      </c>
      <c r="Q65" s="9">
        <v>2.5</v>
      </c>
      <c r="R65" s="15">
        <v>2.2599999999999998</v>
      </c>
      <c r="S65" s="9">
        <v>1.61</v>
      </c>
      <c r="T65" s="9">
        <v>2.96</v>
      </c>
    </row>
    <row r="66" spans="1:20" ht="30" customHeight="1" x14ac:dyDescent="0.3">
      <c r="A66" s="3"/>
      <c r="B66" s="3"/>
      <c r="C66" s="4">
        <v>14</v>
      </c>
      <c r="D66" s="5">
        <f>D64*C66</f>
        <v>495.88</v>
      </c>
      <c r="E66" s="5">
        <f>E64*C66</f>
        <v>433.72</v>
      </c>
      <c r="F66" s="5">
        <f t="shared" ref="F66:F68" si="13">C66*$F$64</f>
        <v>444.22</v>
      </c>
      <c r="G66" s="5">
        <f t="shared" si="8"/>
        <v>441.26000000000005</v>
      </c>
      <c r="H66" s="5">
        <f>C66*H64</f>
        <v>380.24</v>
      </c>
      <c r="I66" s="5">
        <f>C66*I64</f>
        <v>411.88</v>
      </c>
      <c r="J66" s="5">
        <f>C66*J64</f>
        <v>446.88</v>
      </c>
      <c r="K66" s="5">
        <f>C66*K64</f>
        <v>467.74000000000007</v>
      </c>
      <c r="P66" s="9">
        <v>1.49</v>
      </c>
      <c r="Q66" s="9">
        <v>2.5</v>
      </c>
      <c r="R66" s="15">
        <v>2.2599999999999998</v>
      </c>
      <c r="S66" s="9">
        <v>1.61</v>
      </c>
      <c r="T66" s="9">
        <v>2.96</v>
      </c>
    </row>
    <row r="67" spans="1:20" ht="30" customHeight="1" x14ac:dyDescent="0.3">
      <c r="A67" s="3"/>
      <c r="B67" s="3"/>
      <c r="C67" s="4">
        <v>19</v>
      </c>
      <c r="D67" s="5">
        <f>D64*C67</f>
        <v>672.98</v>
      </c>
      <c r="E67" s="5">
        <f>E64*C67</f>
        <v>588.62</v>
      </c>
      <c r="F67" s="5">
        <f t="shared" si="13"/>
        <v>602.87</v>
      </c>
      <c r="G67" s="5">
        <f t="shared" si="8"/>
        <v>599.91</v>
      </c>
      <c r="H67" s="5">
        <f>C67*H64</f>
        <v>516.04</v>
      </c>
      <c r="I67" s="5">
        <f>C67*I64</f>
        <v>558.98</v>
      </c>
      <c r="J67" s="5">
        <f>C67*J64</f>
        <v>606.48</v>
      </c>
      <c r="K67" s="5">
        <f>C67*K64</f>
        <v>634.79000000000008</v>
      </c>
      <c r="P67" s="9">
        <v>1.49</v>
      </c>
      <c r="Q67" s="9">
        <v>2.5</v>
      </c>
      <c r="R67" s="15">
        <v>2.2599999999999998</v>
      </c>
      <c r="S67" s="9">
        <v>1.61</v>
      </c>
      <c r="T67" s="9">
        <v>2.96</v>
      </c>
    </row>
    <row r="68" spans="1:20" ht="30" customHeight="1" x14ac:dyDescent="0.3">
      <c r="A68" s="3"/>
      <c r="B68" s="3"/>
      <c r="C68" s="4">
        <v>48</v>
      </c>
      <c r="D68" s="5">
        <f>D64*C68</f>
        <v>1700.16</v>
      </c>
      <c r="E68" s="5">
        <f>E64*C68</f>
        <v>1487.04</v>
      </c>
      <c r="F68" s="5">
        <f t="shared" si="13"/>
        <v>1523.04</v>
      </c>
      <c r="G68" s="5">
        <f t="shared" si="8"/>
        <v>1520.08</v>
      </c>
      <c r="H68" s="5">
        <f>C68*H64</f>
        <v>1303.68</v>
      </c>
      <c r="I68" s="5">
        <f>C68*I64</f>
        <v>1412.16</v>
      </c>
      <c r="J68" s="5">
        <f>C68*J64</f>
        <v>1532.16</v>
      </c>
      <c r="K68" s="5">
        <f>C68*K64</f>
        <v>1603.6800000000003</v>
      </c>
      <c r="P68" s="9">
        <v>1.49</v>
      </c>
      <c r="Q68" s="9">
        <v>2.5</v>
      </c>
      <c r="R68" s="15">
        <v>2.2599999999999998</v>
      </c>
      <c r="S68" s="9">
        <v>1.61</v>
      </c>
      <c r="T68" s="9">
        <v>2.96</v>
      </c>
    </row>
    <row r="69" spans="1:20" ht="30" customHeight="1" x14ac:dyDescent="0.3">
      <c r="A69" s="3" t="s">
        <v>17</v>
      </c>
      <c r="B69" s="3" t="s">
        <v>11</v>
      </c>
      <c r="C69" s="4" t="s">
        <v>8</v>
      </c>
      <c r="D69" s="5">
        <v>35.79</v>
      </c>
      <c r="E69" s="5">
        <f>D69-4.44</f>
        <v>31.349999999999998</v>
      </c>
      <c r="F69" s="5">
        <f>E69+0.75</f>
        <v>32.099999999999994</v>
      </c>
      <c r="G69" s="5">
        <f t="shared" si="8"/>
        <v>29.139999999999993</v>
      </c>
      <c r="H69" s="5">
        <f>G69-S69</f>
        <v>27.529999999999994</v>
      </c>
      <c r="I69" s="5">
        <f>H69+R69</f>
        <v>29.789999999999992</v>
      </c>
      <c r="J69" s="5">
        <f>I69+Q69</f>
        <v>32.289999999999992</v>
      </c>
      <c r="K69" s="5">
        <f>J69+P69</f>
        <v>33.779999999999994</v>
      </c>
      <c r="P69" s="9">
        <v>1.49</v>
      </c>
      <c r="Q69" s="9">
        <v>2.5</v>
      </c>
      <c r="R69" s="15">
        <v>2.2599999999999998</v>
      </c>
      <c r="S69" s="9">
        <v>1.61</v>
      </c>
      <c r="T69" s="9">
        <v>2.96</v>
      </c>
    </row>
    <row r="70" spans="1:20" ht="30" customHeight="1" x14ac:dyDescent="0.3">
      <c r="A70" s="3"/>
      <c r="B70" s="3"/>
      <c r="C70" s="4">
        <v>9</v>
      </c>
      <c r="D70" s="5">
        <f>D69*C70</f>
        <v>322.11</v>
      </c>
      <c r="E70" s="5">
        <f>E69*C70</f>
        <v>282.14999999999998</v>
      </c>
      <c r="F70" s="5">
        <f>C70*$F$69</f>
        <v>288.89999999999998</v>
      </c>
      <c r="G70" s="5">
        <f t="shared" si="8"/>
        <v>285.94</v>
      </c>
      <c r="H70" s="5">
        <f>C70*H69</f>
        <v>247.76999999999995</v>
      </c>
      <c r="I70" s="5">
        <f>C70*I69</f>
        <v>268.1099999999999</v>
      </c>
      <c r="J70" s="5">
        <f>C70*J69</f>
        <v>290.6099999999999</v>
      </c>
      <c r="K70" s="5">
        <f>C70*K69</f>
        <v>304.01999999999992</v>
      </c>
      <c r="P70" s="9">
        <v>1.49</v>
      </c>
      <c r="Q70" s="9">
        <v>2.5</v>
      </c>
      <c r="R70" s="15">
        <v>2.2599999999999998</v>
      </c>
      <c r="S70" s="9">
        <v>1.61</v>
      </c>
      <c r="T70" s="9">
        <v>2.96</v>
      </c>
    </row>
    <row r="71" spans="1:20" ht="30" customHeight="1" x14ac:dyDescent="0.3">
      <c r="A71" s="3"/>
      <c r="B71" s="3"/>
      <c r="C71" s="4">
        <v>14</v>
      </c>
      <c r="D71" s="5">
        <f>D69*C71</f>
        <v>501.06</v>
      </c>
      <c r="E71" s="5">
        <f>E69*C71</f>
        <v>438.9</v>
      </c>
      <c r="F71" s="5">
        <f t="shared" ref="F71:F73" si="14">C71*$F$69</f>
        <v>449.39999999999992</v>
      </c>
      <c r="G71" s="5">
        <f t="shared" si="8"/>
        <v>446.43999999999994</v>
      </c>
      <c r="H71" s="5">
        <f>C71*H69</f>
        <v>385.4199999999999</v>
      </c>
      <c r="I71" s="5">
        <f>C71*I69</f>
        <v>417.05999999999989</v>
      </c>
      <c r="J71" s="5">
        <f>C71*J69</f>
        <v>452.05999999999989</v>
      </c>
      <c r="K71" s="5">
        <f>C71*K69</f>
        <v>472.9199999999999</v>
      </c>
      <c r="P71" s="9">
        <v>1.49</v>
      </c>
      <c r="Q71" s="9">
        <v>2.5</v>
      </c>
      <c r="R71" s="15">
        <v>2.2599999999999998</v>
      </c>
      <c r="S71" s="9">
        <v>1.61</v>
      </c>
      <c r="T71" s="9">
        <v>2.96</v>
      </c>
    </row>
    <row r="72" spans="1:20" ht="30" customHeight="1" x14ac:dyDescent="0.3">
      <c r="A72" s="3"/>
      <c r="B72" s="3"/>
      <c r="C72" s="4">
        <v>19</v>
      </c>
      <c r="D72" s="5">
        <f>D69*C72</f>
        <v>680.01</v>
      </c>
      <c r="E72" s="5">
        <f>E69*C72</f>
        <v>595.65</v>
      </c>
      <c r="F72" s="5">
        <f t="shared" si="14"/>
        <v>609.89999999999986</v>
      </c>
      <c r="G72" s="5">
        <f t="shared" si="8"/>
        <v>606.93999999999983</v>
      </c>
      <c r="H72" s="5">
        <f>C72*H69</f>
        <v>523.06999999999994</v>
      </c>
      <c r="I72" s="5">
        <f>C72*I69</f>
        <v>566.00999999999988</v>
      </c>
      <c r="J72" s="5">
        <f>C72*J69</f>
        <v>613.50999999999988</v>
      </c>
      <c r="K72" s="5">
        <f>C72*K69</f>
        <v>641.81999999999994</v>
      </c>
      <c r="P72" s="9">
        <v>1.49</v>
      </c>
      <c r="Q72" s="9">
        <v>2.5</v>
      </c>
      <c r="R72" s="15">
        <v>2.2599999999999998</v>
      </c>
      <c r="S72" s="9">
        <v>1.61</v>
      </c>
      <c r="T72" s="9">
        <v>2.96</v>
      </c>
    </row>
    <row r="73" spans="1:20" ht="30" customHeight="1" x14ac:dyDescent="0.3">
      <c r="A73" s="3"/>
      <c r="B73" s="3"/>
      <c r="C73" s="4">
        <v>48</v>
      </c>
      <c r="D73" s="5">
        <f>D69*C73</f>
        <v>1717.92</v>
      </c>
      <c r="E73" s="5">
        <f>E69*C73</f>
        <v>1504.8</v>
      </c>
      <c r="F73" s="5">
        <f t="shared" si="14"/>
        <v>1540.7999999999997</v>
      </c>
      <c r="G73" s="5">
        <f t="shared" ref="G73:G104" si="15">F73-T73</f>
        <v>1537.8399999999997</v>
      </c>
      <c r="H73" s="5">
        <f>C73*H69</f>
        <v>1321.4399999999996</v>
      </c>
      <c r="I73" s="5">
        <f>C73*I69</f>
        <v>1429.9199999999996</v>
      </c>
      <c r="J73" s="5">
        <f>C73*J69</f>
        <v>1549.9199999999996</v>
      </c>
      <c r="K73" s="5">
        <f>C73*K69</f>
        <v>1621.4399999999996</v>
      </c>
      <c r="P73" s="9">
        <v>1.49</v>
      </c>
      <c r="Q73" s="9">
        <v>2.5</v>
      </c>
      <c r="R73" s="15">
        <v>2.2599999999999998</v>
      </c>
      <c r="S73" s="9">
        <v>1.61</v>
      </c>
      <c r="T73" s="9">
        <v>2.96</v>
      </c>
    </row>
    <row r="74" spans="1:20" ht="30" customHeight="1" x14ac:dyDescent="0.3">
      <c r="A74" s="3" t="s">
        <v>17</v>
      </c>
      <c r="B74" s="3" t="s">
        <v>12</v>
      </c>
      <c r="C74" s="4" t="s">
        <v>8</v>
      </c>
      <c r="D74" s="5">
        <v>35.950000000000003</v>
      </c>
      <c r="E74" s="5">
        <f>D74-4.44</f>
        <v>31.51</v>
      </c>
      <c r="F74" s="5">
        <f>E74+0.75</f>
        <v>32.260000000000005</v>
      </c>
      <c r="G74" s="5">
        <f t="shared" si="15"/>
        <v>29.300000000000004</v>
      </c>
      <c r="H74" s="5">
        <f>G74-S74</f>
        <v>27.690000000000005</v>
      </c>
      <c r="I74" s="5">
        <f>H74+R74</f>
        <v>29.950000000000003</v>
      </c>
      <c r="J74" s="5">
        <f>I74+Q74</f>
        <v>32.450000000000003</v>
      </c>
      <c r="K74" s="5">
        <f>J74+P74</f>
        <v>33.940000000000005</v>
      </c>
      <c r="P74" s="9">
        <v>1.49</v>
      </c>
      <c r="Q74" s="9">
        <v>2.5</v>
      </c>
      <c r="R74" s="15">
        <v>2.2599999999999998</v>
      </c>
      <c r="S74" s="9">
        <v>1.61</v>
      </c>
      <c r="T74" s="9">
        <v>2.96</v>
      </c>
    </row>
    <row r="75" spans="1:20" ht="30" customHeight="1" x14ac:dyDescent="0.3">
      <c r="A75" s="3"/>
      <c r="B75" s="3"/>
      <c r="C75" s="4">
        <v>9</v>
      </c>
      <c r="D75" s="5">
        <f>D74*C75</f>
        <v>323.55</v>
      </c>
      <c r="E75" s="5">
        <f>E74*C75</f>
        <v>283.59000000000003</v>
      </c>
      <c r="F75" s="5">
        <f>C75*$F$74</f>
        <v>290.34000000000003</v>
      </c>
      <c r="G75" s="5">
        <f t="shared" si="15"/>
        <v>287.38000000000005</v>
      </c>
      <c r="H75" s="5">
        <f>C75*H74</f>
        <v>249.21000000000004</v>
      </c>
      <c r="I75" s="5">
        <f>C75*I74</f>
        <v>269.55</v>
      </c>
      <c r="J75" s="5">
        <f>C75*J74</f>
        <v>292.05</v>
      </c>
      <c r="K75" s="5">
        <f>C75*K74</f>
        <v>305.46000000000004</v>
      </c>
      <c r="P75" s="9">
        <v>1.49</v>
      </c>
      <c r="Q75" s="9">
        <v>2.5</v>
      </c>
      <c r="R75" s="15">
        <v>2.2599999999999998</v>
      </c>
      <c r="S75" s="9">
        <v>1.61</v>
      </c>
      <c r="T75" s="9">
        <v>2.96</v>
      </c>
    </row>
    <row r="76" spans="1:20" ht="30" customHeight="1" x14ac:dyDescent="0.3">
      <c r="A76" s="3"/>
      <c r="B76" s="3"/>
      <c r="C76" s="4">
        <v>14</v>
      </c>
      <c r="D76" s="5">
        <f>D74*C76</f>
        <v>503.30000000000007</v>
      </c>
      <c r="E76" s="5">
        <f>E74*C76</f>
        <v>441.14000000000004</v>
      </c>
      <c r="F76" s="5">
        <f t="shared" ref="F76:F78" si="16">C76*$F$74</f>
        <v>451.6400000000001</v>
      </c>
      <c r="G76" s="5">
        <f t="shared" si="15"/>
        <v>448.68000000000012</v>
      </c>
      <c r="H76" s="5">
        <f>C76*H74</f>
        <v>387.66000000000008</v>
      </c>
      <c r="I76" s="5">
        <f>C76*I74</f>
        <v>419.30000000000007</v>
      </c>
      <c r="J76" s="5">
        <f>C76*J74</f>
        <v>454.30000000000007</v>
      </c>
      <c r="K76" s="5">
        <f>C76*K74</f>
        <v>475.16000000000008</v>
      </c>
      <c r="P76" s="9">
        <v>1.49</v>
      </c>
      <c r="Q76" s="9">
        <v>2.5</v>
      </c>
      <c r="R76" s="15">
        <v>2.2599999999999998</v>
      </c>
      <c r="S76" s="9">
        <v>1.61</v>
      </c>
      <c r="T76" s="9">
        <v>2.96</v>
      </c>
    </row>
    <row r="77" spans="1:20" ht="30" customHeight="1" x14ac:dyDescent="0.3">
      <c r="A77" s="3"/>
      <c r="B77" s="3"/>
      <c r="C77" s="4">
        <v>19</v>
      </c>
      <c r="D77" s="5">
        <f>D74*C77</f>
        <v>683.05000000000007</v>
      </c>
      <c r="E77" s="5">
        <f>E74*C77</f>
        <v>598.69000000000005</v>
      </c>
      <c r="F77" s="5">
        <f t="shared" si="16"/>
        <v>612.94000000000005</v>
      </c>
      <c r="G77" s="5">
        <f t="shared" si="15"/>
        <v>609.98</v>
      </c>
      <c r="H77" s="5">
        <f>C77*H74</f>
        <v>526.11000000000013</v>
      </c>
      <c r="I77" s="5">
        <f>C77*I74</f>
        <v>569.05000000000007</v>
      </c>
      <c r="J77" s="5">
        <f>C77*J74</f>
        <v>616.55000000000007</v>
      </c>
      <c r="K77" s="5">
        <f>C77*K74</f>
        <v>644.86000000000013</v>
      </c>
      <c r="P77" s="9">
        <v>1.49</v>
      </c>
      <c r="Q77" s="9">
        <v>2.5</v>
      </c>
      <c r="R77" s="15">
        <v>2.2599999999999998</v>
      </c>
      <c r="S77" s="9">
        <v>1.61</v>
      </c>
      <c r="T77" s="9">
        <v>2.96</v>
      </c>
    </row>
    <row r="78" spans="1:20" ht="30" customHeight="1" x14ac:dyDescent="0.3">
      <c r="A78" s="3"/>
      <c r="B78" s="3"/>
      <c r="C78" s="4">
        <v>48</v>
      </c>
      <c r="D78" s="5">
        <f>D74*C78</f>
        <v>1725.6000000000001</v>
      </c>
      <c r="E78" s="5">
        <f>E74*C78</f>
        <v>1512.48</v>
      </c>
      <c r="F78" s="5">
        <f t="shared" si="16"/>
        <v>1548.4800000000002</v>
      </c>
      <c r="G78" s="5">
        <f t="shared" si="15"/>
        <v>1545.5200000000002</v>
      </c>
      <c r="H78" s="5">
        <f>C78*H74</f>
        <v>1329.1200000000003</v>
      </c>
      <c r="I78" s="5">
        <f>C78*I74</f>
        <v>1437.6000000000001</v>
      </c>
      <c r="J78" s="5">
        <f>C78*J74</f>
        <v>1557.6000000000001</v>
      </c>
      <c r="K78" s="5">
        <f>C78*K74</f>
        <v>1629.1200000000003</v>
      </c>
      <c r="P78" s="9">
        <v>1.49</v>
      </c>
      <c r="Q78" s="9">
        <v>2.5</v>
      </c>
      <c r="R78" s="15">
        <v>2.2599999999999998</v>
      </c>
      <c r="S78" s="9">
        <v>1.61</v>
      </c>
      <c r="T78" s="9">
        <v>2.96</v>
      </c>
    </row>
    <row r="79" spans="1:20" ht="30" customHeight="1" x14ac:dyDescent="0.3">
      <c r="A79" s="3" t="s">
        <v>17</v>
      </c>
      <c r="B79" s="3" t="s">
        <v>13</v>
      </c>
      <c r="C79" s="4" t="s">
        <v>8</v>
      </c>
      <c r="D79" s="5">
        <v>35.770000000000003</v>
      </c>
      <c r="E79" s="5">
        <f>D79-4.44</f>
        <v>31.330000000000002</v>
      </c>
      <c r="F79" s="5">
        <f>E79+0.75</f>
        <v>32.08</v>
      </c>
      <c r="G79" s="5">
        <f t="shared" si="15"/>
        <v>29.119999999999997</v>
      </c>
      <c r="H79" s="5">
        <f>G79-S79</f>
        <v>27.509999999999998</v>
      </c>
      <c r="I79" s="5">
        <f>H79+R79</f>
        <v>29.769999999999996</v>
      </c>
      <c r="J79" s="5">
        <f>I79+Q79</f>
        <v>32.269999999999996</v>
      </c>
      <c r="K79" s="5">
        <f>J79+P79</f>
        <v>33.76</v>
      </c>
      <c r="P79" s="9">
        <v>1.49</v>
      </c>
      <c r="Q79" s="9">
        <v>2.5</v>
      </c>
      <c r="R79" s="15">
        <v>2.2599999999999998</v>
      </c>
      <c r="S79" s="9">
        <v>1.61</v>
      </c>
      <c r="T79" s="9">
        <v>2.96</v>
      </c>
    </row>
    <row r="80" spans="1:20" ht="30" customHeight="1" x14ac:dyDescent="0.3">
      <c r="A80" s="3"/>
      <c r="B80" s="3"/>
      <c r="C80" s="4">
        <v>9</v>
      </c>
      <c r="D80" s="5">
        <f>D79*C80</f>
        <v>321.93</v>
      </c>
      <c r="E80" s="5">
        <f>E79*C80</f>
        <v>281.97000000000003</v>
      </c>
      <c r="F80" s="5">
        <f>C80*$F$79</f>
        <v>288.71999999999997</v>
      </c>
      <c r="G80" s="5">
        <f t="shared" si="15"/>
        <v>285.76</v>
      </c>
      <c r="H80" s="5">
        <f>C80*H79</f>
        <v>247.58999999999997</v>
      </c>
      <c r="I80" s="5">
        <f>C80*I79</f>
        <v>267.92999999999995</v>
      </c>
      <c r="J80" s="5">
        <f>C80*J79</f>
        <v>290.42999999999995</v>
      </c>
      <c r="K80" s="5">
        <f>C80*K79</f>
        <v>303.83999999999997</v>
      </c>
      <c r="P80" s="9">
        <v>1.49</v>
      </c>
      <c r="Q80" s="9">
        <v>2.5</v>
      </c>
      <c r="R80" s="15">
        <v>2.2599999999999998</v>
      </c>
      <c r="S80" s="9">
        <v>1.61</v>
      </c>
      <c r="T80" s="9">
        <v>2.96</v>
      </c>
    </row>
    <row r="81" spans="1:20" ht="30" customHeight="1" x14ac:dyDescent="0.3">
      <c r="A81" s="3"/>
      <c r="B81" s="3"/>
      <c r="C81" s="4">
        <v>14</v>
      </c>
      <c r="D81" s="5">
        <f>D79*C81</f>
        <v>500.78000000000003</v>
      </c>
      <c r="E81" s="5">
        <f>E79*C81</f>
        <v>438.62</v>
      </c>
      <c r="F81" s="5">
        <f t="shared" ref="F81:F83" si="17">C81*$F$79</f>
        <v>449.12</v>
      </c>
      <c r="G81" s="5">
        <f t="shared" si="15"/>
        <v>446.16</v>
      </c>
      <c r="H81" s="5">
        <f>C81*H79</f>
        <v>385.14</v>
      </c>
      <c r="I81" s="5">
        <f>C81*I79</f>
        <v>416.78</v>
      </c>
      <c r="J81" s="5">
        <f>C81*J79</f>
        <v>451.78</v>
      </c>
      <c r="K81" s="5">
        <f>C81*K79</f>
        <v>472.64</v>
      </c>
      <c r="P81" s="9">
        <v>1.49</v>
      </c>
      <c r="Q81" s="9">
        <v>2.5</v>
      </c>
      <c r="R81" s="15">
        <v>2.2599999999999998</v>
      </c>
      <c r="S81" s="9">
        <v>1.61</v>
      </c>
      <c r="T81" s="9">
        <v>2.96</v>
      </c>
    </row>
    <row r="82" spans="1:20" ht="30" customHeight="1" x14ac:dyDescent="0.3">
      <c r="A82" s="3"/>
      <c r="B82" s="3"/>
      <c r="C82" s="4">
        <v>19</v>
      </c>
      <c r="D82" s="5">
        <f>D79*C82</f>
        <v>679.63000000000011</v>
      </c>
      <c r="E82" s="5">
        <f>E79*C82</f>
        <v>595.27</v>
      </c>
      <c r="F82" s="5">
        <f t="shared" si="17"/>
        <v>609.52</v>
      </c>
      <c r="G82" s="5">
        <f t="shared" si="15"/>
        <v>606.55999999999995</v>
      </c>
      <c r="H82" s="5">
        <f>C82*H79</f>
        <v>522.68999999999994</v>
      </c>
      <c r="I82" s="5">
        <f>C82*I79</f>
        <v>565.62999999999988</v>
      </c>
      <c r="J82" s="5">
        <f>C82*J79</f>
        <v>613.12999999999988</v>
      </c>
      <c r="K82" s="5">
        <f>C82*K79</f>
        <v>641.43999999999994</v>
      </c>
      <c r="P82" s="9">
        <v>1.49</v>
      </c>
      <c r="Q82" s="9">
        <v>2.5</v>
      </c>
      <c r="R82" s="15">
        <v>2.2599999999999998</v>
      </c>
      <c r="S82" s="9">
        <v>1.61</v>
      </c>
      <c r="T82" s="9">
        <v>2.96</v>
      </c>
    </row>
    <row r="83" spans="1:20" ht="30" customHeight="1" x14ac:dyDescent="0.3">
      <c r="A83" s="3"/>
      <c r="B83" s="3"/>
      <c r="C83" s="4">
        <v>48</v>
      </c>
      <c r="D83" s="5">
        <f>D79*C83</f>
        <v>1716.96</v>
      </c>
      <c r="E83" s="5">
        <f>E79*C83</f>
        <v>1503.8400000000001</v>
      </c>
      <c r="F83" s="5">
        <f t="shared" si="17"/>
        <v>1539.84</v>
      </c>
      <c r="G83" s="5">
        <f t="shared" si="15"/>
        <v>1536.8799999999999</v>
      </c>
      <c r="H83" s="5">
        <f>C83*H79</f>
        <v>1320.48</v>
      </c>
      <c r="I83" s="5">
        <f>C83*I79</f>
        <v>1428.9599999999998</v>
      </c>
      <c r="J83" s="5">
        <f>C83*J79</f>
        <v>1548.9599999999998</v>
      </c>
      <c r="K83" s="5">
        <f>C83*K79</f>
        <v>1620.48</v>
      </c>
      <c r="P83" s="9">
        <v>1.49</v>
      </c>
      <c r="Q83" s="9">
        <v>2.5</v>
      </c>
      <c r="R83" s="15">
        <v>2.2599999999999998</v>
      </c>
      <c r="S83" s="9">
        <v>1.61</v>
      </c>
      <c r="T83" s="9">
        <v>2.96</v>
      </c>
    </row>
    <row r="84" spans="1:20" ht="30" customHeight="1" x14ac:dyDescent="0.3">
      <c r="A84" s="3" t="s">
        <v>17</v>
      </c>
      <c r="B84" s="3" t="s">
        <v>14</v>
      </c>
      <c r="C84" s="4" t="s">
        <v>8</v>
      </c>
      <c r="D84" s="5">
        <v>35.76</v>
      </c>
      <c r="E84" s="5">
        <f>D84-4.44</f>
        <v>31.319999999999997</v>
      </c>
      <c r="F84" s="5">
        <f>E84+0.75</f>
        <v>32.069999999999993</v>
      </c>
      <c r="G84" s="5">
        <f t="shared" si="15"/>
        <v>29.109999999999992</v>
      </c>
      <c r="H84" s="5">
        <f>G84-S84</f>
        <v>27.499999999999993</v>
      </c>
      <c r="I84" s="5">
        <f>H84+R84</f>
        <v>29.759999999999991</v>
      </c>
      <c r="J84" s="5">
        <f>I84+Q84</f>
        <v>32.259999999999991</v>
      </c>
      <c r="K84" s="5">
        <f>J84+P84</f>
        <v>33.749999999999993</v>
      </c>
      <c r="P84" s="9">
        <v>1.49</v>
      </c>
      <c r="Q84" s="9">
        <v>2.5</v>
      </c>
      <c r="R84" s="15">
        <v>2.2599999999999998</v>
      </c>
      <c r="S84" s="9">
        <v>1.61</v>
      </c>
      <c r="T84" s="9">
        <v>2.96</v>
      </c>
    </row>
    <row r="85" spans="1:20" ht="30" customHeight="1" x14ac:dyDescent="0.3">
      <c r="A85" s="3"/>
      <c r="B85" s="3"/>
      <c r="C85" s="4">
        <v>9</v>
      </c>
      <c r="D85" s="5">
        <f>D84*C85</f>
        <v>321.83999999999997</v>
      </c>
      <c r="E85" s="5">
        <f>E84*C85</f>
        <v>281.88</v>
      </c>
      <c r="F85" s="5">
        <f>C85*$F$84</f>
        <v>288.62999999999994</v>
      </c>
      <c r="G85" s="5">
        <f t="shared" si="15"/>
        <v>285.66999999999996</v>
      </c>
      <c r="H85" s="5">
        <f>C85*H84</f>
        <v>247.49999999999994</v>
      </c>
      <c r="I85" s="5">
        <f>C85*I84</f>
        <v>267.83999999999992</v>
      </c>
      <c r="J85" s="5">
        <f>C85*J84</f>
        <v>290.33999999999992</v>
      </c>
      <c r="K85" s="5">
        <f>C85*K84</f>
        <v>303.74999999999994</v>
      </c>
      <c r="P85" s="9">
        <v>1.49</v>
      </c>
      <c r="Q85" s="9">
        <v>2.5</v>
      </c>
      <c r="R85" s="15">
        <v>2.2599999999999998</v>
      </c>
      <c r="S85" s="9">
        <v>1.61</v>
      </c>
      <c r="T85" s="9">
        <v>2.96</v>
      </c>
    </row>
    <row r="86" spans="1:20" ht="30" customHeight="1" x14ac:dyDescent="0.3">
      <c r="A86" s="3"/>
      <c r="B86" s="3"/>
      <c r="C86" s="4">
        <v>14</v>
      </c>
      <c r="D86" s="5">
        <f>D84*C86</f>
        <v>500.64</v>
      </c>
      <c r="E86" s="5">
        <f>E84*C86</f>
        <v>438.47999999999996</v>
      </c>
      <c r="F86" s="5">
        <f t="shared" ref="F86:F88" si="18">C86*$F$84</f>
        <v>448.9799999999999</v>
      </c>
      <c r="G86" s="5">
        <f t="shared" si="15"/>
        <v>446.01999999999992</v>
      </c>
      <c r="H86" s="5">
        <f>C86*H84</f>
        <v>384.99999999999989</v>
      </c>
      <c r="I86" s="5">
        <f>C86*I84</f>
        <v>416.63999999999987</v>
      </c>
      <c r="J86" s="5">
        <f>C86*J84</f>
        <v>451.63999999999987</v>
      </c>
      <c r="K86" s="5">
        <f>C86*K84</f>
        <v>472.49999999999989</v>
      </c>
      <c r="P86" s="9">
        <v>1.49</v>
      </c>
      <c r="Q86" s="9">
        <v>2.5</v>
      </c>
      <c r="R86" s="15">
        <v>2.2599999999999998</v>
      </c>
      <c r="S86" s="9">
        <v>1.61</v>
      </c>
      <c r="T86" s="9">
        <v>2.96</v>
      </c>
    </row>
    <row r="87" spans="1:20" ht="30" customHeight="1" x14ac:dyDescent="0.3">
      <c r="A87" s="3"/>
      <c r="B87" s="3"/>
      <c r="C87" s="4">
        <v>19</v>
      </c>
      <c r="D87" s="5">
        <f>D84*C87</f>
        <v>679.43999999999994</v>
      </c>
      <c r="E87" s="5">
        <f>E84*C87</f>
        <v>595.07999999999993</v>
      </c>
      <c r="F87" s="5">
        <f t="shared" si="18"/>
        <v>609.32999999999993</v>
      </c>
      <c r="G87" s="5">
        <f t="shared" si="15"/>
        <v>606.36999999999989</v>
      </c>
      <c r="H87" s="5">
        <f>C87*H84</f>
        <v>522.49999999999989</v>
      </c>
      <c r="I87" s="5">
        <f>C87*I84</f>
        <v>565.43999999999983</v>
      </c>
      <c r="J87" s="5">
        <f>C87*J84</f>
        <v>612.93999999999983</v>
      </c>
      <c r="K87" s="5">
        <f>C87*K84</f>
        <v>641.24999999999989</v>
      </c>
      <c r="P87" s="9">
        <v>1.49</v>
      </c>
      <c r="Q87" s="9">
        <v>2.5</v>
      </c>
      <c r="R87" s="15">
        <v>2.2599999999999998</v>
      </c>
      <c r="S87" s="9">
        <v>1.61</v>
      </c>
      <c r="T87" s="9">
        <v>2.96</v>
      </c>
    </row>
    <row r="88" spans="1:20" ht="30" customHeight="1" x14ac:dyDescent="0.3">
      <c r="A88" s="3"/>
      <c r="B88" s="3"/>
      <c r="C88" s="4">
        <v>48</v>
      </c>
      <c r="D88" s="5">
        <f>D84*C88</f>
        <v>1716.48</v>
      </c>
      <c r="E88" s="5">
        <f>E84*C88</f>
        <v>1503.36</v>
      </c>
      <c r="F88" s="5">
        <f t="shared" si="18"/>
        <v>1539.3599999999997</v>
      </c>
      <c r="G88" s="5">
        <f t="shared" si="15"/>
        <v>1536.3999999999996</v>
      </c>
      <c r="H88" s="5">
        <f>C88*H84</f>
        <v>1319.9999999999995</v>
      </c>
      <c r="I88" s="5">
        <f>C88*I84</f>
        <v>1428.4799999999996</v>
      </c>
      <c r="J88" s="5">
        <f>C88*J84</f>
        <v>1548.4799999999996</v>
      </c>
      <c r="K88" s="5">
        <f>C88*K84</f>
        <v>1619.9999999999995</v>
      </c>
      <c r="P88" s="9">
        <v>1.49</v>
      </c>
      <c r="Q88" s="9">
        <v>2.5</v>
      </c>
      <c r="R88" s="15">
        <v>2.2599999999999998</v>
      </c>
      <c r="S88" s="9">
        <v>1.61</v>
      </c>
      <c r="T88" s="9">
        <v>2.96</v>
      </c>
    </row>
    <row r="89" spans="1:20" ht="30" customHeight="1" x14ac:dyDescent="0.3">
      <c r="A89" s="3" t="s">
        <v>17</v>
      </c>
      <c r="B89" s="3" t="s">
        <v>15</v>
      </c>
      <c r="C89" s="4" t="s">
        <v>8</v>
      </c>
      <c r="D89" s="5">
        <v>35.840000000000003</v>
      </c>
      <c r="E89" s="5">
        <f>D89-4.44</f>
        <v>31.400000000000002</v>
      </c>
      <c r="F89" s="5">
        <f>E89+0.75</f>
        <v>32.150000000000006</v>
      </c>
      <c r="G89" s="5">
        <f t="shared" si="15"/>
        <v>29.190000000000005</v>
      </c>
      <c r="H89" s="5">
        <f>G89-S89</f>
        <v>27.580000000000005</v>
      </c>
      <c r="I89" s="5">
        <f>H89+R89</f>
        <v>29.840000000000003</v>
      </c>
      <c r="J89" s="5">
        <f>I89+Q89</f>
        <v>32.340000000000003</v>
      </c>
      <c r="K89" s="5">
        <f>J89+P89</f>
        <v>33.830000000000005</v>
      </c>
      <c r="P89" s="9">
        <v>1.49</v>
      </c>
      <c r="Q89" s="9">
        <v>2.5</v>
      </c>
      <c r="R89" s="15">
        <v>2.2599999999999998</v>
      </c>
      <c r="S89" s="9">
        <v>1.61</v>
      </c>
      <c r="T89" s="9">
        <v>2.96</v>
      </c>
    </row>
    <row r="90" spans="1:20" ht="30" customHeight="1" x14ac:dyDescent="0.3">
      <c r="A90" s="3"/>
      <c r="B90" s="3"/>
      <c r="C90" s="4">
        <v>9</v>
      </c>
      <c r="D90" s="5">
        <f>D89*C90</f>
        <v>322.56000000000006</v>
      </c>
      <c r="E90" s="5">
        <f>E89*C90</f>
        <v>282.60000000000002</v>
      </c>
      <c r="F90" s="5">
        <f>C90*$F$89</f>
        <v>289.35000000000002</v>
      </c>
      <c r="G90" s="5">
        <f t="shared" si="15"/>
        <v>286.39000000000004</v>
      </c>
      <c r="H90" s="5">
        <f>C90*H89</f>
        <v>248.22000000000006</v>
      </c>
      <c r="I90" s="5">
        <f>C90*I89</f>
        <v>268.56000000000006</v>
      </c>
      <c r="J90" s="5">
        <f>C90*J89</f>
        <v>291.06000000000006</v>
      </c>
      <c r="K90" s="5">
        <f>C90*K89</f>
        <v>304.47000000000003</v>
      </c>
      <c r="P90" s="9">
        <v>1.49</v>
      </c>
      <c r="Q90" s="9">
        <v>2.5</v>
      </c>
      <c r="R90" s="15">
        <v>2.2599999999999998</v>
      </c>
      <c r="S90" s="9">
        <v>1.61</v>
      </c>
      <c r="T90" s="9">
        <v>2.96</v>
      </c>
    </row>
    <row r="91" spans="1:20" ht="30" customHeight="1" x14ac:dyDescent="0.3">
      <c r="A91" s="3"/>
      <c r="B91" s="3"/>
      <c r="C91" s="4">
        <v>14</v>
      </c>
      <c r="D91" s="5">
        <f>D89*C91</f>
        <v>501.76000000000005</v>
      </c>
      <c r="E91" s="5">
        <f>E89*C91</f>
        <v>439.6</v>
      </c>
      <c r="F91" s="5">
        <f t="shared" ref="F91:F93" si="19">C91*$F$89</f>
        <v>450.10000000000008</v>
      </c>
      <c r="G91" s="5">
        <f t="shared" si="15"/>
        <v>447.1400000000001</v>
      </c>
      <c r="H91" s="5">
        <f>C91*H89</f>
        <v>386.12000000000006</v>
      </c>
      <c r="I91" s="5">
        <f>C90*I89</f>
        <v>268.56000000000006</v>
      </c>
      <c r="J91" s="5">
        <f>C91*J89</f>
        <v>452.76000000000005</v>
      </c>
      <c r="K91" s="5">
        <f>C91*K89</f>
        <v>473.62000000000006</v>
      </c>
      <c r="P91" s="9">
        <v>1.49</v>
      </c>
      <c r="Q91" s="9">
        <v>2.5</v>
      </c>
      <c r="R91" s="15">
        <v>2.2599999999999998</v>
      </c>
      <c r="S91" s="9">
        <v>1.61</v>
      </c>
      <c r="T91" s="9">
        <v>2.96</v>
      </c>
    </row>
    <row r="92" spans="1:20" ht="30" customHeight="1" x14ac:dyDescent="0.3">
      <c r="A92" s="3"/>
      <c r="B92" s="3"/>
      <c r="C92" s="4">
        <v>19</v>
      </c>
      <c r="D92" s="5">
        <f>D89*C92</f>
        <v>680.96</v>
      </c>
      <c r="E92" s="5">
        <f>E89*C92</f>
        <v>596.6</v>
      </c>
      <c r="F92" s="5">
        <f t="shared" si="19"/>
        <v>610.85000000000014</v>
      </c>
      <c r="G92" s="5">
        <f t="shared" si="15"/>
        <v>607.8900000000001</v>
      </c>
      <c r="H92" s="5">
        <f>C92*H89</f>
        <v>524.0200000000001</v>
      </c>
      <c r="I92" s="5">
        <f>C92*I89</f>
        <v>566.96</v>
      </c>
      <c r="J92" s="5">
        <f>C92*J89</f>
        <v>614.46</v>
      </c>
      <c r="K92" s="5">
        <f>C92*K89</f>
        <v>642.7700000000001</v>
      </c>
      <c r="P92" s="9">
        <v>1.49</v>
      </c>
      <c r="Q92" s="9">
        <v>2.5</v>
      </c>
      <c r="R92" s="15">
        <v>2.2599999999999998</v>
      </c>
      <c r="S92" s="9">
        <v>1.61</v>
      </c>
      <c r="T92" s="9">
        <v>2.96</v>
      </c>
    </row>
    <row r="93" spans="1:20" ht="30" customHeight="1" x14ac:dyDescent="0.3">
      <c r="A93" s="3"/>
      <c r="B93" s="3"/>
      <c r="C93" s="4">
        <v>48</v>
      </c>
      <c r="D93" s="5">
        <f>D89*C93</f>
        <v>1720.3200000000002</v>
      </c>
      <c r="E93" s="5">
        <f>E89*C93</f>
        <v>1507.2</v>
      </c>
      <c r="F93" s="5">
        <f t="shared" si="19"/>
        <v>1543.2000000000003</v>
      </c>
      <c r="G93" s="5">
        <f t="shared" si="15"/>
        <v>1540.2400000000002</v>
      </c>
      <c r="H93" s="5">
        <f>C93*H89</f>
        <v>1323.8400000000001</v>
      </c>
      <c r="I93" s="5">
        <f>C93*I89</f>
        <v>1432.3200000000002</v>
      </c>
      <c r="J93" s="5">
        <f>C93*J89</f>
        <v>1552.3200000000002</v>
      </c>
      <c r="K93" s="5">
        <f>C93*K89</f>
        <v>1623.8400000000001</v>
      </c>
      <c r="P93" s="9">
        <v>1.49</v>
      </c>
      <c r="Q93" s="9">
        <v>2.5</v>
      </c>
      <c r="R93" s="15">
        <v>2.2599999999999998</v>
      </c>
      <c r="S93" s="9">
        <v>1.61</v>
      </c>
      <c r="T93" s="9">
        <v>2.96</v>
      </c>
    </row>
    <row r="94" spans="1:20" ht="30" customHeight="1" x14ac:dyDescent="0.3">
      <c r="A94" s="3" t="s">
        <v>17</v>
      </c>
      <c r="B94" s="3" t="s">
        <v>16</v>
      </c>
      <c r="C94" s="4" t="s">
        <v>8</v>
      </c>
      <c r="D94" s="5">
        <v>35.71</v>
      </c>
      <c r="E94" s="5">
        <f>D94-4.44</f>
        <v>31.27</v>
      </c>
      <c r="F94" s="5">
        <f>E94+0.75</f>
        <v>32.019999999999996</v>
      </c>
      <c r="G94" s="5">
        <f t="shared" si="15"/>
        <v>29.059999999999995</v>
      </c>
      <c r="H94" s="5">
        <f>G94-S94</f>
        <v>27.449999999999996</v>
      </c>
      <c r="I94" s="5">
        <f>H94+R94</f>
        <v>29.709999999999994</v>
      </c>
      <c r="J94" s="5">
        <f>I94+Q94</f>
        <v>32.209999999999994</v>
      </c>
      <c r="K94" s="5">
        <f>J94+P94</f>
        <v>33.699999999999996</v>
      </c>
      <c r="P94" s="9">
        <v>1.49</v>
      </c>
      <c r="Q94" s="9">
        <v>2.5</v>
      </c>
      <c r="R94" s="15">
        <v>2.2599999999999998</v>
      </c>
      <c r="S94" s="9">
        <v>1.61</v>
      </c>
      <c r="T94" s="9">
        <v>2.96</v>
      </c>
    </row>
    <row r="95" spans="1:20" ht="30" customHeight="1" x14ac:dyDescent="0.3">
      <c r="A95" s="3"/>
      <c r="B95" s="3"/>
      <c r="C95" s="4">
        <v>9</v>
      </c>
      <c r="D95" s="5">
        <f>D94*C95</f>
        <v>321.39</v>
      </c>
      <c r="E95" s="5">
        <f>E94*C95</f>
        <v>281.43</v>
      </c>
      <c r="F95" s="5">
        <f>C95*$F$94</f>
        <v>288.17999999999995</v>
      </c>
      <c r="G95" s="5">
        <f t="shared" si="15"/>
        <v>285.21999999999997</v>
      </c>
      <c r="H95" s="5">
        <f>C95*H94</f>
        <v>247.04999999999995</v>
      </c>
      <c r="I95" s="5">
        <f>C95*I94</f>
        <v>267.38999999999993</v>
      </c>
      <c r="J95" s="5">
        <f>C95*J94</f>
        <v>289.88999999999993</v>
      </c>
      <c r="K95" s="5">
        <f>C95*K94</f>
        <v>303.29999999999995</v>
      </c>
      <c r="P95" s="9">
        <v>1.49</v>
      </c>
      <c r="Q95" s="9">
        <v>2.5</v>
      </c>
      <c r="R95" s="15">
        <v>2.2599999999999998</v>
      </c>
      <c r="S95" s="9">
        <v>1.61</v>
      </c>
      <c r="T95" s="9">
        <v>2.96</v>
      </c>
    </row>
    <row r="96" spans="1:20" ht="30" customHeight="1" x14ac:dyDescent="0.3">
      <c r="A96" s="3"/>
      <c r="B96" s="3"/>
      <c r="C96" s="4">
        <v>14</v>
      </c>
      <c r="D96" s="5">
        <f>D94*C96</f>
        <v>499.94</v>
      </c>
      <c r="E96" s="5">
        <f>E94*C96</f>
        <v>437.78</v>
      </c>
      <c r="F96" s="5">
        <f t="shared" ref="F96:F97" si="20">C96*$F$94</f>
        <v>448.28</v>
      </c>
      <c r="G96" s="5">
        <f t="shared" si="15"/>
        <v>445.32</v>
      </c>
      <c r="H96" s="5">
        <f>C96*H94</f>
        <v>384.29999999999995</v>
      </c>
      <c r="I96" s="5">
        <f>C96*I94</f>
        <v>415.93999999999994</v>
      </c>
      <c r="J96" s="5">
        <f>C96*J94</f>
        <v>450.93999999999994</v>
      </c>
      <c r="K96" s="5">
        <f>C96*K94</f>
        <v>471.79999999999995</v>
      </c>
      <c r="P96" s="9">
        <v>1.49</v>
      </c>
      <c r="Q96" s="9">
        <v>2.5</v>
      </c>
      <c r="R96" s="15">
        <v>2.2599999999999998</v>
      </c>
      <c r="S96" s="9">
        <v>1.61</v>
      </c>
      <c r="T96" s="9">
        <v>2.96</v>
      </c>
    </row>
    <row r="97" spans="1:20" ht="30" customHeight="1" x14ac:dyDescent="0.3">
      <c r="A97" s="3"/>
      <c r="B97" s="3"/>
      <c r="C97" s="4">
        <v>19</v>
      </c>
      <c r="D97" s="5">
        <f>D94*C97</f>
        <v>678.49</v>
      </c>
      <c r="E97" s="5">
        <f>E94*C97</f>
        <v>594.13</v>
      </c>
      <c r="F97" s="5">
        <f t="shared" si="20"/>
        <v>608.37999999999988</v>
      </c>
      <c r="G97" s="5">
        <f t="shared" si="15"/>
        <v>605.41999999999985</v>
      </c>
      <c r="H97" s="5">
        <f>C97*H94</f>
        <v>521.54999999999995</v>
      </c>
      <c r="I97" s="5">
        <f>C97*I94</f>
        <v>564.4899999999999</v>
      </c>
      <c r="J97" s="5">
        <f>C97*J94</f>
        <v>611.9899999999999</v>
      </c>
      <c r="K97" s="5">
        <f>C97*K94</f>
        <v>640.29999999999995</v>
      </c>
      <c r="P97" s="9">
        <v>1.49</v>
      </c>
      <c r="Q97" s="9">
        <v>2.5</v>
      </c>
      <c r="R97" s="15">
        <v>2.2599999999999998</v>
      </c>
      <c r="S97" s="9">
        <v>1.61</v>
      </c>
      <c r="T97" s="9">
        <v>2.96</v>
      </c>
    </row>
    <row r="98" spans="1:20" ht="30" customHeight="1" x14ac:dyDescent="0.3">
      <c r="A98" s="3"/>
      <c r="B98" s="3"/>
      <c r="C98" s="4">
        <v>48</v>
      </c>
      <c r="D98" s="5">
        <f>D94*C98</f>
        <v>1714.08</v>
      </c>
      <c r="E98" s="5">
        <f>E94*C98</f>
        <v>1500.96</v>
      </c>
      <c r="F98" s="5">
        <f>C98*$F$94</f>
        <v>1536.9599999999998</v>
      </c>
      <c r="G98" s="5">
        <f t="shared" si="15"/>
        <v>1533.9999999999998</v>
      </c>
      <c r="H98" s="5">
        <f>C98*H94</f>
        <v>1317.6</v>
      </c>
      <c r="I98" s="5">
        <f>C98*I94</f>
        <v>1426.0799999999997</v>
      </c>
      <c r="J98" s="5">
        <f>C98*J94</f>
        <v>1546.0799999999997</v>
      </c>
      <c r="K98" s="5">
        <f>C98*K94</f>
        <v>1617.6</v>
      </c>
      <c r="P98" s="9">
        <v>1.49</v>
      </c>
      <c r="Q98" s="9">
        <v>2.5</v>
      </c>
      <c r="R98" s="15">
        <v>2.2599999999999998</v>
      </c>
      <c r="S98" s="9">
        <v>1.61</v>
      </c>
      <c r="T98" s="9">
        <v>2.96</v>
      </c>
    </row>
    <row r="99" spans="1:20" ht="30" customHeight="1" x14ac:dyDescent="0.3">
      <c r="A99" s="3" t="s">
        <v>18</v>
      </c>
      <c r="B99" s="3" t="s">
        <v>7</v>
      </c>
      <c r="C99" s="4" t="s">
        <v>8</v>
      </c>
      <c r="D99" s="5">
        <v>35.770000000000003</v>
      </c>
      <c r="E99" s="5">
        <f t="shared" ref="E99:E107" si="21">D99-4.44</f>
        <v>31.330000000000002</v>
      </c>
      <c r="F99" s="5">
        <f>E99+0.75</f>
        <v>32.08</v>
      </c>
      <c r="G99" s="5">
        <f t="shared" si="15"/>
        <v>29.119999999999997</v>
      </c>
      <c r="H99" s="5">
        <f t="shared" ref="H99:H107" si="22">G99-S99</f>
        <v>27.509999999999998</v>
      </c>
      <c r="I99" s="5">
        <f t="shared" ref="I99:I107" si="23">H99+R99</f>
        <v>29.769999999999996</v>
      </c>
      <c r="J99" s="5">
        <f t="shared" ref="J99:J107" si="24">I99+Q99</f>
        <v>32.269999999999996</v>
      </c>
      <c r="K99" s="5">
        <f>J99+P99</f>
        <v>33.76</v>
      </c>
      <c r="P99" s="9">
        <v>1.49</v>
      </c>
      <c r="Q99" s="9">
        <v>2.5</v>
      </c>
      <c r="R99" s="15">
        <v>2.2599999999999998</v>
      </c>
      <c r="S99" s="9">
        <v>1.61</v>
      </c>
      <c r="T99" s="9">
        <v>2.96</v>
      </c>
    </row>
    <row r="100" spans="1:20" ht="30" customHeight="1" x14ac:dyDescent="0.3">
      <c r="A100" s="7" t="s">
        <v>18</v>
      </c>
      <c r="B100" s="3" t="s">
        <v>9</v>
      </c>
      <c r="C100" s="4" t="s">
        <v>8</v>
      </c>
      <c r="D100" s="5">
        <v>35.78</v>
      </c>
      <c r="E100" s="5">
        <f t="shared" si="21"/>
        <v>31.34</v>
      </c>
      <c r="F100" s="5">
        <f t="shared" ref="F100:F107" si="25">E100+0.75</f>
        <v>32.090000000000003</v>
      </c>
      <c r="G100" s="5">
        <f t="shared" si="15"/>
        <v>29.130000000000003</v>
      </c>
      <c r="H100" s="5">
        <f t="shared" si="22"/>
        <v>27.520000000000003</v>
      </c>
      <c r="I100" s="5">
        <f t="shared" si="23"/>
        <v>29.78</v>
      </c>
      <c r="J100" s="5">
        <f t="shared" si="24"/>
        <v>32.28</v>
      </c>
      <c r="K100" s="5">
        <f t="shared" ref="K100:K107" si="26">J100+P100</f>
        <v>33.770000000000003</v>
      </c>
      <c r="P100" s="9">
        <v>1.49</v>
      </c>
      <c r="Q100" s="9">
        <v>2.5</v>
      </c>
      <c r="R100" s="15">
        <v>2.2599999999999998</v>
      </c>
      <c r="S100" s="9">
        <v>1.61</v>
      </c>
      <c r="T100" s="9">
        <v>2.96</v>
      </c>
    </row>
    <row r="101" spans="1:20" ht="30" customHeight="1" x14ac:dyDescent="0.3">
      <c r="A101" s="3" t="s">
        <v>18</v>
      </c>
      <c r="B101" s="3" t="s">
        <v>10</v>
      </c>
      <c r="C101" s="4" t="s">
        <v>8</v>
      </c>
      <c r="D101" s="5">
        <v>35.450000000000003</v>
      </c>
      <c r="E101" s="5">
        <f t="shared" si="21"/>
        <v>31.01</v>
      </c>
      <c r="F101" s="5">
        <f t="shared" si="25"/>
        <v>31.76</v>
      </c>
      <c r="G101" s="5">
        <f t="shared" si="15"/>
        <v>28.8</v>
      </c>
      <c r="H101" s="5">
        <f t="shared" si="22"/>
        <v>27.19</v>
      </c>
      <c r="I101" s="5">
        <f t="shared" si="23"/>
        <v>29.450000000000003</v>
      </c>
      <c r="J101" s="5">
        <f t="shared" si="24"/>
        <v>31.950000000000003</v>
      </c>
      <c r="K101" s="5">
        <f t="shared" si="26"/>
        <v>33.440000000000005</v>
      </c>
      <c r="P101" s="9">
        <v>1.49</v>
      </c>
      <c r="Q101" s="9">
        <v>2.5</v>
      </c>
      <c r="R101" s="15">
        <v>2.2599999999999998</v>
      </c>
      <c r="S101" s="9">
        <v>1.61</v>
      </c>
      <c r="T101" s="9">
        <v>2.96</v>
      </c>
    </row>
    <row r="102" spans="1:20" ht="30" customHeight="1" x14ac:dyDescent="0.3">
      <c r="A102" s="3" t="s">
        <v>18</v>
      </c>
      <c r="B102" s="3" t="s">
        <v>11</v>
      </c>
      <c r="C102" s="4" t="s">
        <v>8</v>
      </c>
      <c r="D102" s="5">
        <v>35.82</v>
      </c>
      <c r="E102" s="5">
        <f t="shared" si="21"/>
        <v>31.38</v>
      </c>
      <c r="F102" s="5">
        <f t="shared" si="25"/>
        <v>32.129999999999995</v>
      </c>
      <c r="G102" s="5">
        <f t="shared" si="15"/>
        <v>29.169999999999995</v>
      </c>
      <c r="H102" s="5">
        <f t="shared" si="22"/>
        <v>27.559999999999995</v>
      </c>
      <c r="I102" s="5">
        <f t="shared" si="23"/>
        <v>29.819999999999993</v>
      </c>
      <c r="J102" s="5">
        <f t="shared" si="24"/>
        <v>32.319999999999993</v>
      </c>
      <c r="K102" s="5">
        <f t="shared" si="26"/>
        <v>33.809999999999995</v>
      </c>
      <c r="P102" s="9">
        <v>1.49</v>
      </c>
      <c r="Q102" s="9">
        <v>2.5</v>
      </c>
      <c r="R102" s="15">
        <v>2.2599999999999998</v>
      </c>
      <c r="S102" s="9">
        <v>1.61</v>
      </c>
      <c r="T102" s="9">
        <v>2.96</v>
      </c>
    </row>
    <row r="103" spans="1:20" ht="30" customHeight="1" x14ac:dyDescent="0.3">
      <c r="A103" s="3" t="s">
        <v>18</v>
      </c>
      <c r="B103" s="3" t="s">
        <v>12</v>
      </c>
      <c r="C103" s="4" t="s">
        <v>8</v>
      </c>
      <c r="D103" s="5">
        <v>35.979999999999997</v>
      </c>
      <c r="E103" s="5">
        <f t="shared" si="21"/>
        <v>31.539999999999996</v>
      </c>
      <c r="F103" s="5">
        <f t="shared" si="25"/>
        <v>32.289999999999992</v>
      </c>
      <c r="G103" s="5">
        <f t="shared" si="15"/>
        <v>29.329999999999991</v>
      </c>
      <c r="H103" s="5">
        <f t="shared" si="22"/>
        <v>27.719999999999992</v>
      </c>
      <c r="I103" s="5">
        <f t="shared" si="23"/>
        <v>29.97999999999999</v>
      </c>
      <c r="J103" s="5">
        <f t="shared" si="24"/>
        <v>32.47999999999999</v>
      </c>
      <c r="K103" s="5">
        <f t="shared" si="26"/>
        <v>33.969999999999992</v>
      </c>
      <c r="P103" s="9">
        <v>1.49</v>
      </c>
      <c r="Q103" s="9">
        <v>2.5</v>
      </c>
      <c r="R103" s="15">
        <v>2.2599999999999998</v>
      </c>
      <c r="S103" s="9">
        <v>1.61</v>
      </c>
      <c r="T103" s="9">
        <v>2.96</v>
      </c>
    </row>
    <row r="104" spans="1:20" ht="30" customHeight="1" x14ac:dyDescent="0.3">
      <c r="A104" s="3" t="s">
        <v>18</v>
      </c>
      <c r="B104" s="3" t="s">
        <v>13</v>
      </c>
      <c r="C104" s="4" t="s">
        <v>8</v>
      </c>
      <c r="D104" s="5">
        <v>35.799999999999997</v>
      </c>
      <c r="E104" s="5">
        <f t="shared" si="21"/>
        <v>31.359999999999996</v>
      </c>
      <c r="F104" s="5">
        <f t="shared" si="25"/>
        <v>32.11</v>
      </c>
      <c r="G104" s="5">
        <f t="shared" si="15"/>
        <v>29.15</v>
      </c>
      <c r="H104" s="5">
        <f t="shared" si="22"/>
        <v>27.54</v>
      </c>
      <c r="I104" s="5">
        <f t="shared" si="23"/>
        <v>29.799999999999997</v>
      </c>
      <c r="J104" s="5">
        <f t="shared" si="24"/>
        <v>32.299999999999997</v>
      </c>
      <c r="K104" s="5">
        <f t="shared" si="26"/>
        <v>33.79</v>
      </c>
      <c r="P104" s="9">
        <v>1.49</v>
      </c>
      <c r="Q104" s="9">
        <v>2.5</v>
      </c>
      <c r="R104" s="15">
        <v>2.2599999999999998</v>
      </c>
      <c r="S104" s="9">
        <v>1.61</v>
      </c>
      <c r="T104" s="9">
        <v>2.96</v>
      </c>
    </row>
    <row r="105" spans="1:20" ht="30" customHeight="1" x14ac:dyDescent="0.3">
      <c r="A105" s="3" t="s">
        <v>18</v>
      </c>
      <c r="B105" s="3" t="s">
        <v>14</v>
      </c>
      <c r="C105" s="4" t="s">
        <v>8</v>
      </c>
      <c r="D105" s="5">
        <v>35.79</v>
      </c>
      <c r="E105" s="5">
        <f t="shared" si="21"/>
        <v>31.349999999999998</v>
      </c>
      <c r="F105" s="5">
        <f t="shared" si="25"/>
        <v>32.099999999999994</v>
      </c>
      <c r="G105" s="5">
        <f t="shared" ref="G105:G136" si="27">F105-T105</f>
        <v>29.139999999999993</v>
      </c>
      <c r="H105" s="5">
        <f t="shared" si="22"/>
        <v>27.529999999999994</v>
      </c>
      <c r="I105" s="5">
        <f t="shared" si="23"/>
        <v>29.789999999999992</v>
      </c>
      <c r="J105" s="5">
        <f t="shared" si="24"/>
        <v>32.289999999999992</v>
      </c>
      <c r="K105" s="5">
        <f t="shared" si="26"/>
        <v>33.779999999999994</v>
      </c>
      <c r="P105" s="9">
        <v>1.49</v>
      </c>
      <c r="Q105" s="9">
        <v>2.5</v>
      </c>
      <c r="R105" s="15">
        <v>2.2599999999999998</v>
      </c>
      <c r="S105" s="9">
        <v>1.61</v>
      </c>
      <c r="T105" s="9">
        <v>2.96</v>
      </c>
    </row>
    <row r="106" spans="1:20" ht="30" customHeight="1" x14ac:dyDescent="0.3">
      <c r="A106" s="3" t="s">
        <v>18</v>
      </c>
      <c r="B106" s="3" t="s">
        <v>15</v>
      </c>
      <c r="C106" s="4" t="s">
        <v>8</v>
      </c>
      <c r="D106" s="5">
        <v>35.869999999999997</v>
      </c>
      <c r="E106" s="5">
        <f t="shared" si="21"/>
        <v>31.429999999999996</v>
      </c>
      <c r="F106" s="5">
        <f t="shared" si="25"/>
        <v>32.179999999999993</v>
      </c>
      <c r="G106" s="5">
        <f t="shared" si="27"/>
        <v>29.219999999999992</v>
      </c>
      <c r="H106" s="5">
        <f t="shared" si="22"/>
        <v>27.609999999999992</v>
      </c>
      <c r="I106" s="5">
        <f t="shared" si="23"/>
        <v>29.86999999999999</v>
      </c>
      <c r="J106" s="5">
        <f t="shared" si="24"/>
        <v>32.36999999999999</v>
      </c>
      <c r="K106" s="5">
        <f t="shared" si="26"/>
        <v>33.859999999999992</v>
      </c>
      <c r="P106" s="9">
        <v>1.49</v>
      </c>
      <c r="Q106" s="9">
        <v>2.5</v>
      </c>
      <c r="R106" s="15">
        <v>2.2599999999999998</v>
      </c>
      <c r="S106" s="9">
        <v>1.61</v>
      </c>
      <c r="T106" s="9">
        <v>2.96</v>
      </c>
    </row>
    <row r="107" spans="1:20" ht="30" customHeight="1" x14ac:dyDescent="0.3">
      <c r="A107" s="3" t="s">
        <v>18</v>
      </c>
      <c r="B107" s="3" t="s">
        <v>16</v>
      </c>
      <c r="C107" s="4" t="s">
        <v>8</v>
      </c>
      <c r="D107" s="5">
        <v>35.74</v>
      </c>
      <c r="E107" s="5">
        <f t="shared" si="21"/>
        <v>31.3</v>
      </c>
      <c r="F107" s="5">
        <f t="shared" si="25"/>
        <v>32.049999999999997</v>
      </c>
      <c r="G107" s="5">
        <f t="shared" si="27"/>
        <v>29.089999999999996</v>
      </c>
      <c r="H107" s="5">
        <f t="shared" si="22"/>
        <v>27.479999999999997</v>
      </c>
      <c r="I107" s="5">
        <f t="shared" si="23"/>
        <v>29.739999999999995</v>
      </c>
      <c r="J107" s="5">
        <f t="shared" si="24"/>
        <v>32.239999999999995</v>
      </c>
      <c r="K107" s="5">
        <f t="shared" si="26"/>
        <v>33.729999999999997</v>
      </c>
      <c r="P107" s="9">
        <v>1.49</v>
      </c>
      <c r="Q107" s="9">
        <v>2.5</v>
      </c>
      <c r="R107" s="15">
        <v>2.2599999999999998</v>
      </c>
      <c r="S107" s="9">
        <v>1.61</v>
      </c>
      <c r="T107" s="9">
        <v>2.96</v>
      </c>
    </row>
  </sheetData>
  <sheetProtection algorithmName="SHA-512" hashValue="NFsfxFjW8Kh664lvBYNFwAkwexapam6gxJzKr8kLKvoTewBfpwst4pmreSSCzkeV6j/FQlMEPpKWhoshN5oBKA==" saltValue="q23u9jvpxeS8pH8ZpqEZkw==" spinCount="100000" sheet="1" autoFilter="0"/>
  <mergeCells count="7">
    <mergeCell ref="A6:K6"/>
    <mergeCell ref="A7:K7"/>
    <mergeCell ref="A1:K1"/>
    <mergeCell ref="A2:K2"/>
    <mergeCell ref="A3:K3"/>
    <mergeCell ref="A4:K4"/>
    <mergeCell ref="A5:K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206B4-4C31-48B6-AAB6-54EA2F12B988}">
  <dimension ref="A1:S19"/>
  <sheetViews>
    <sheetView topLeftCell="A7" workbookViewId="0">
      <selection activeCell="S4" sqref="O1:S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11" width="13.6328125" style="1" customWidth="1"/>
    <col min="12" max="14" width="8.7265625" style="1"/>
    <col min="15" max="15" width="10.36328125" style="1" hidden="1" customWidth="1"/>
    <col min="16" max="16" width="12.36328125" style="1" hidden="1" customWidth="1"/>
    <col min="17" max="17" width="12" style="1" hidden="1" customWidth="1"/>
    <col min="18" max="18" width="8.7265625" style="1" hidden="1" customWidth="1"/>
    <col min="19" max="19" width="9.7265625" style="1" hidden="1" customWidth="1"/>
    <col min="20" max="20" width="4.7265625" style="1" customWidth="1"/>
    <col min="21" max="16384" width="8.7265625" style="1"/>
  </cols>
  <sheetData>
    <row r="1" spans="1:19" ht="93.5" customHeight="1" x14ac:dyDescent="0.3">
      <c r="A1" s="28"/>
      <c r="B1" s="29"/>
      <c r="C1" s="29"/>
      <c r="D1" s="29"/>
      <c r="E1" s="29"/>
      <c r="F1" s="29"/>
      <c r="G1" s="29"/>
      <c r="H1" s="29"/>
      <c r="I1" s="29"/>
      <c r="J1" s="29"/>
      <c r="K1" s="30"/>
    </row>
    <row r="2" spans="1:19" ht="45.5" customHeight="1" x14ac:dyDescent="0.3">
      <c r="A2" s="31" t="s">
        <v>19</v>
      </c>
      <c r="B2" s="32"/>
      <c r="C2" s="32"/>
      <c r="D2" s="32"/>
      <c r="E2" s="32"/>
      <c r="F2" s="32"/>
      <c r="G2" s="32"/>
      <c r="H2" s="32"/>
      <c r="I2" s="32"/>
      <c r="J2" s="32"/>
      <c r="K2" s="33"/>
    </row>
    <row r="3" spans="1:19" ht="26" customHeight="1" x14ac:dyDescent="0.3">
      <c r="A3" s="34" t="s">
        <v>42</v>
      </c>
      <c r="B3" s="35"/>
      <c r="C3" s="35"/>
      <c r="D3" s="35"/>
      <c r="E3" s="35"/>
      <c r="F3" s="35"/>
      <c r="G3" s="35"/>
      <c r="H3" s="35"/>
      <c r="I3" s="35"/>
      <c r="J3" s="35"/>
      <c r="K3" s="36"/>
    </row>
    <row r="4" spans="1:19" ht="37" customHeight="1" x14ac:dyDescent="0.3">
      <c r="A4" s="25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7"/>
    </row>
    <row r="5" spans="1:19" ht="46.5" customHeight="1" x14ac:dyDescent="0.3">
      <c r="A5" s="37" t="s">
        <v>40</v>
      </c>
      <c r="B5" s="38"/>
      <c r="C5" s="38"/>
      <c r="D5" s="38"/>
      <c r="E5" s="38"/>
      <c r="F5" s="38"/>
      <c r="G5" s="38"/>
      <c r="H5" s="38"/>
      <c r="I5" s="38"/>
      <c r="J5" s="38"/>
      <c r="K5" s="39"/>
    </row>
    <row r="6" spans="1:19" ht="46.5" customHeight="1" x14ac:dyDescent="0.3">
      <c r="A6" s="37" t="s">
        <v>41</v>
      </c>
      <c r="B6" s="38"/>
      <c r="C6" s="38"/>
      <c r="D6" s="38"/>
      <c r="E6" s="38"/>
      <c r="F6" s="38"/>
      <c r="G6" s="38"/>
      <c r="H6" s="38"/>
      <c r="I6" s="38"/>
      <c r="J6" s="38"/>
      <c r="K6" s="39"/>
    </row>
    <row r="7" spans="1:19" ht="46.5" customHeight="1" x14ac:dyDescent="0.3">
      <c r="A7" s="25" t="s">
        <v>32</v>
      </c>
      <c r="B7" s="26"/>
      <c r="C7" s="26"/>
      <c r="D7" s="26"/>
      <c r="E7" s="26"/>
      <c r="F7" s="26"/>
      <c r="G7" s="26"/>
      <c r="H7" s="26"/>
      <c r="I7" s="26"/>
      <c r="J7" s="26"/>
      <c r="K7" s="27"/>
      <c r="S7" s="1" t="s">
        <v>24</v>
      </c>
    </row>
    <row r="8" spans="1:19" ht="46.5" x14ac:dyDescent="0.3">
      <c r="A8" s="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20</v>
      </c>
      <c r="G8" s="2" t="s">
        <v>28</v>
      </c>
      <c r="H8" s="2" t="s">
        <v>35</v>
      </c>
      <c r="I8" s="2" t="s">
        <v>36</v>
      </c>
      <c r="J8" s="2" t="s">
        <v>39</v>
      </c>
      <c r="K8" s="2" t="s">
        <v>43</v>
      </c>
      <c r="O8" s="11">
        <v>45231</v>
      </c>
      <c r="P8" s="11">
        <v>45203</v>
      </c>
      <c r="Q8" s="11">
        <v>45171</v>
      </c>
      <c r="R8" s="11">
        <v>45140</v>
      </c>
      <c r="S8" s="11">
        <v>45108</v>
      </c>
    </row>
    <row r="9" spans="1:19" ht="30" customHeight="1" x14ac:dyDescent="0.3">
      <c r="A9" s="3" t="s">
        <v>6</v>
      </c>
      <c r="B9" s="3" t="s">
        <v>11</v>
      </c>
      <c r="C9" s="4" t="s">
        <v>8</v>
      </c>
      <c r="D9" s="5">
        <v>31.32</v>
      </c>
      <c r="E9" s="5">
        <f>D9-4.44</f>
        <v>26.88</v>
      </c>
      <c r="F9" s="5">
        <f>E9+0.75</f>
        <v>27.63</v>
      </c>
      <c r="G9" s="5">
        <f>F9-S9</f>
        <v>24.669999999999998</v>
      </c>
      <c r="H9" s="5">
        <f>G9-R9</f>
        <v>23.06</v>
      </c>
      <c r="I9" s="5">
        <f>H9+Q9</f>
        <v>25.32</v>
      </c>
      <c r="J9" s="5">
        <f>I9+P9</f>
        <v>27.82</v>
      </c>
      <c r="K9" s="5">
        <f>J9+O9</f>
        <v>29.31</v>
      </c>
      <c r="O9" s="9">
        <v>1.49</v>
      </c>
      <c r="P9" s="9">
        <v>2.5</v>
      </c>
      <c r="Q9" s="15">
        <v>2.2599999999999998</v>
      </c>
      <c r="R9" s="9">
        <v>1.61</v>
      </c>
      <c r="S9" s="9">
        <v>2.96</v>
      </c>
    </row>
    <row r="10" spans="1:19" ht="30" customHeight="1" x14ac:dyDescent="0.3">
      <c r="A10" s="3"/>
      <c r="B10" s="3"/>
      <c r="C10" s="4">
        <v>9</v>
      </c>
      <c r="D10" s="5">
        <f>D9*C10</f>
        <v>281.88</v>
      </c>
      <c r="E10" s="5">
        <f>E9*C10</f>
        <v>241.92</v>
      </c>
      <c r="F10" s="5">
        <f>C10*$F$9</f>
        <v>248.67</v>
      </c>
      <c r="G10" s="5">
        <f t="shared" ref="G10:G19" si="0">F10-S10</f>
        <v>245.70999999999998</v>
      </c>
      <c r="H10" s="5">
        <f>C10*H9</f>
        <v>207.54</v>
      </c>
      <c r="I10" s="5">
        <f>C10*I9</f>
        <v>227.88</v>
      </c>
      <c r="J10" s="5">
        <f>C10*J9</f>
        <v>250.38</v>
      </c>
      <c r="K10" s="5">
        <f>C10*K9</f>
        <v>263.78999999999996</v>
      </c>
      <c r="O10" s="9">
        <v>1.49</v>
      </c>
      <c r="P10" s="9">
        <v>2.5</v>
      </c>
      <c r="Q10" s="15">
        <v>2.2599999999999998</v>
      </c>
      <c r="R10" s="9">
        <v>1.61</v>
      </c>
      <c r="S10" s="9">
        <v>2.96</v>
      </c>
    </row>
    <row r="11" spans="1:19" ht="30" customHeight="1" x14ac:dyDescent="0.3">
      <c r="A11" s="3"/>
      <c r="B11" s="3"/>
      <c r="C11" s="4">
        <v>14</v>
      </c>
      <c r="D11" s="5">
        <f>D9*C11</f>
        <v>438.48</v>
      </c>
      <c r="E11" s="5">
        <f>E9*C11</f>
        <v>376.32</v>
      </c>
      <c r="F11" s="5">
        <f t="shared" ref="F11:F13" si="1">C11*$F$9</f>
        <v>386.82</v>
      </c>
      <c r="G11" s="5">
        <f t="shared" si="0"/>
        <v>383.86</v>
      </c>
      <c r="H11" s="5">
        <f>C11*H9</f>
        <v>322.83999999999997</v>
      </c>
      <c r="I11" s="5">
        <f>C11*I9</f>
        <v>354.48</v>
      </c>
      <c r="J11" s="5">
        <f>C11*J9</f>
        <v>389.48</v>
      </c>
      <c r="K11" s="5">
        <f>C11*K9</f>
        <v>410.34</v>
      </c>
      <c r="O11" s="9">
        <v>1.49</v>
      </c>
      <c r="P11" s="9">
        <v>2.5</v>
      </c>
      <c r="Q11" s="15">
        <v>2.2599999999999998</v>
      </c>
      <c r="R11" s="9">
        <v>1.61</v>
      </c>
      <c r="S11" s="9">
        <v>2.96</v>
      </c>
    </row>
    <row r="12" spans="1:19" ht="30" customHeight="1" x14ac:dyDescent="0.3">
      <c r="A12" s="3"/>
      <c r="B12" s="3"/>
      <c r="C12" s="4">
        <v>19</v>
      </c>
      <c r="D12" s="5">
        <f>D9*C12</f>
        <v>595.08000000000004</v>
      </c>
      <c r="E12" s="5">
        <f>E9*C12</f>
        <v>510.71999999999997</v>
      </c>
      <c r="F12" s="5">
        <f t="shared" si="1"/>
        <v>524.97</v>
      </c>
      <c r="G12" s="5">
        <f t="shared" si="0"/>
        <v>522.01</v>
      </c>
      <c r="H12" s="5">
        <f>C12*H9</f>
        <v>438.14</v>
      </c>
      <c r="I12" s="5">
        <f>C12*I9</f>
        <v>481.08</v>
      </c>
      <c r="J12" s="5">
        <f>C12*J9</f>
        <v>528.58000000000004</v>
      </c>
      <c r="K12" s="5">
        <f>C12*K9</f>
        <v>556.89</v>
      </c>
      <c r="O12" s="9">
        <v>1.49</v>
      </c>
      <c r="P12" s="9">
        <v>2.5</v>
      </c>
      <c r="Q12" s="15">
        <v>2.2599999999999998</v>
      </c>
      <c r="R12" s="9">
        <v>1.61</v>
      </c>
      <c r="S12" s="9">
        <v>2.96</v>
      </c>
    </row>
    <row r="13" spans="1:19" ht="30" customHeight="1" x14ac:dyDescent="0.3">
      <c r="A13" s="3"/>
      <c r="B13" s="3"/>
      <c r="C13" s="4">
        <v>48</v>
      </c>
      <c r="D13" s="5">
        <f>D9*C13</f>
        <v>1503.3600000000001</v>
      </c>
      <c r="E13" s="5">
        <f>E9*C13</f>
        <v>1290.24</v>
      </c>
      <c r="F13" s="5">
        <f t="shared" si="1"/>
        <v>1326.24</v>
      </c>
      <c r="G13" s="5">
        <f t="shared" si="0"/>
        <v>1323.28</v>
      </c>
      <c r="H13" s="5">
        <f>C13*H9</f>
        <v>1106.8799999999999</v>
      </c>
      <c r="I13" s="5">
        <f>C13*I9</f>
        <v>1215.3600000000001</v>
      </c>
      <c r="J13" s="5">
        <f>J9*C13</f>
        <v>1335.3600000000001</v>
      </c>
      <c r="K13" s="5">
        <f>C13*K9</f>
        <v>1406.8799999999999</v>
      </c>
      <c r="O13" s="9">
        <v>1.49</v>
      </c>
      <c r="P13" s="9">
        <v>2.5</v>
      </c>
      <c r="Q13" s="15">
        <v>2.2599999999999998</v>
      </c>
      <c r="R13" s="9">
        <v>1.61</v>
      </c>
      <c r="S13" s="9">
        <v>2.96</v>
      </c>
    </row>
    <row r="14" spans="1:19" ht="30" customHeight="1" x14ac:dyDescent="0.3">
      <c r="A14" s="3" t="s">
        <v>17</v>
      </c>
      <c r="B14" s="3" t="s">
        <v>11</v>
      </c>
      <c r="C14" s="4" t="s">
        <v>8</v>
      </c>
      <c r="D14" s="5">
        <v>31.32</v>
      </c>
      <c r="E14" s="5">
        <f>D14-4.44</f>
        <v>26.88</v>
      </c>
      <c r="F14" s="5">
        <f>E14+0.75</f>
        <v>27.63</v>
      </c>
      <c r="G14" s="5">
        <f t="shared" si="0"/>
        <v>24.669999999999998</v>
      </c>
      <c r="H14" s="5">
        <f t="shared" ref="H14:H19" si="2">G14-R14</f>
        <v>23.06</v>
      </c>
      <c r="I14" s="5">
        <f>H14+Q14</f>
        <v>25.32</v>
      </c>
      <c r="J14" s="5">
        <f>I14+P15</f>
        <v>27.82</v>
      </c>
      <c r="K14" s="5">
        <f>J14+O14</f>
        <v>29.31</v>
      </c>
      <c r="O14" s="9">
        <v>1.49</v>
      </c>
      <c r="P14" s="9">
        <v>2.5</v>
      </c>
      <c r="Q14" s="15">
        <v>2.2599999999999998</v>
      </c>
      <c r="R14" s="9">
        <v>1.61</v>
      </c>
      <c r="S14" s="9">
        <v>2.96</v>
      </c>
    </row>
    <row r="15" spans="1:19" ht="30" customHeight="1" x14ac:dyDescent="0.3">
      <c r="A15" s="3"/>
      <c r="B15" s="3"/>
      <c r="C15" s="4">
        <v>9</v>
      </c>
      <c r="D15" s="5">
        <f>D14*C15</f>
        <v>281.88</v>
      </c>
      <c r="E15" s="5">
        <f>E14*C15</f>
        <v>241.92</v>
      </c>
      <c r="F15" s="5">
        <f>C15*$F$14</f>
        <v>248.67</v>
      </c>
      <c r="G15" s="5">
        <f t="shared" si="0"/>
        <v>245.70999999999998</v>
      </c>
      <c r="H15" s="5">
        <f>C15*H14</f>
        <v>207.54</v>
      </c>
      <c r="I15" s="5">
        <f>C15*I14</f>
        <v>227.88</v>
      </c>
      <c r="J15" s="5">
        <v>250.38</v>
      </c>
      <c r="K15" s="5">
        <f>C15*K14</f>
        <v>263.78999999999996</v>
      </c>
      <c r="O15" s="9">
        <v>1.49</v>
      </c>
      <c r="P15" s="9">
        <v>2.5</v>
      </c>
      <c r="Q15" s="15">
        <v>2.2599999999999998</v>
      </c>
      <c r="R15" s="9">
        <v>1.61</v>
      </c>
      <c r="S15" s="9">
        <v>2.96</v>
      </c>
    </row>
    <row r="16" spans="1:19" ht="30" customHeight="1" x14ac:dyDescent="0.3">
      <c r="A16" s="3"/>
      <c r="B16" s="3"/>
      <c r="C16" s="4">
        <v>14</v>
      </c>
      <c r="D16" s="5">
        <f>D14*C16</f>
        <v>438.48</v>
      </c>
      <c r="E16" s="5">
        <f>E14*C16</f>
        <v>376.32</v>
      </c>
      <c r="F16" s="5">
        <f t="shared" ref="F16:F18" si="3">C16*$F$14</f>
        <v>386.82</v>
      </c>
      <c r="G16" s="5">
        <f t="shared" si="0"/>
        <v>383.86</v>
      </c>
      <c r="H16" s="5">
        <f>C16*H14</f>
        <v>322.83999999999997</v>
      </c>
      <c r="I16" s="5">
        <f>C15*I14</f>
        <v>227.88</v>
      </c>
      <c r="J16" s="5">
        <v>389.48</v>
      </c>
      <c r="K16" s="5">
        <f>C16*K14</f>
        <v>410.34</v>
      </c>
      <c r="O16" s="9">
        <v>1.49</v>
      </c>
      <c r="P16" s="9">
        <v>2.5</v>
      </c>
      <c r="Q16" s="15">
        <v>2.2599999999999998</v>
      </c>
      <c r="R16" s="9">
        <v>1.61</v>
      </c>
      <c r="S16" s="9">
        <v>2.96</v>
      </c>
    </row>
    <row r="17" spans="1:19" ht="30" customHeight="1" x14ac:dyDescent="0.3">
      <c r="A17" s="3"/>
      <c r="B17" s="3"/>
      <c r="C17" s="4">
        <v>19</v>
      </c>
      <c r="D17" s="5">
        <f>D14*C17</f>
        <v>595.08000000000004</v>
      </c>
      <c r="E17" s="5">
        <f>E14*C17</f>
        <v>510.71999999999997</v>
      </c>
      <c r="F17" s="5">
        <f t="shared" si="3"/>
        <v>524.97</v>
      </c>
      <c r="G17" s="5">
        <f t="shared" si="0"/>
        <v>522.01</v>
      </c>
      <c r="H17" s="5">
        <f>C17*H14</f>
        <v>438.14</v>
      </c>
      <c r="I17" s="5">
        <f>C17*I14</f>
        <v>481.08</v>
      </c>
      <c r="J17" s="5">
        <v>528.58000000000004</v>
      </c>
      <c r="K17" s="5">
        <f>C17*K14</f>
        <v>556.89</v>
      </c>
      <c r="O17" s="9">
        <v>1.49</v>
      </c>
      <c r="P17" s="9">
        <v>2.5</v>
      </c>
      <c r="Q17" s="15">
        <v>2.2599999999999998</v>
      </c>
      <c r="R17" s="9">
        <v>1.61</v>
      </c>
      <c r="S17" s="9">
        <v>2.96</v>
      </c>
    </row>
    <row r="18" spans="1:19" ht="30" customHeight="1" x14ac:dyDescent="0.3">
      <c r="A18" s="3"/>
      <c r="B18" s="3"/>
      <c r="C18" s="4">
        <v>48</v>
      </c>
      <c r="D18" s="5">
        <f>D14*C18</f>
        <v>1503.3600000000001</v>
      </c>
      <c r="E18" s="5">
        <f>E14*C18</f>
        <v>1290.24</v>
      </c>
      <c r="F18" s="5">
        <f t="shared" si="3"/>
        <v>1326.24</v>
      </c>
      <c r="G18" s="5">
        <f t="shared" si="0"/>
        <v>1323.28</v>
      </c>
      <c r="H18" s="5">
        <f>C18*H14</f>
        <v>1106.8799999999999</v>
      </c>
      <c r="I18" s="5">
        <f>C18*I14</f>
        <v>1215.3600000000001</v>
      </c>
      <c r="J18" s="5">
        <v>1335.3600000000001</v>
      </c>
      <c r="K18" s="5">
        <f>C18*K14</f>
        <v>1406.8799999999999</v>
      </c>
      <c r="O18" s="9">
        <v>1.49</v>
      </c>
      <c r="P18" s="9">
        <v>2.5</v>
      </c>
      <c r="Q18" s="15">
        <v>2.2599999999999998</v>
      </c>
      <c r="R18" s="9">
        <v>1.61</v>
      </c>
      <c r="S18" s="9">
        <v>2.96</v>
      </c>
    </row>
    <row r="19" spans="1:19" ht="30" customHeight="1" x14ac:dyDescent="0.3">
      <c r="A19" s="3" t="s">
        <v>18</v>
      </c>
      <c r="B19" s="3" t="s">
        <v>11</v>
      </c>
      <c r="C19" s="4" t="s">
        <v>8</v>
      </c>
      <c r="D19" s="5">
        <v>31.32</v>
      </c>
      <c r="E19" s="5">
        <f>D19-4.44</f>
        <v>26.88</v>
      </c>
      <c r="F19" s="5">
        <f>E19+0.75</f>
        <v>27.63</v>
      </c>
      <c r="G19" s="5">
        <f t="shared" si="0"/>
        <v>24.669999999999998</v>
      </c>
      <c r="H19" s="5">
        <f t="shared" si="2"/>
        <v>23.06</v>
      </c>
      <c r="I19" s="5">
        <f>H19+Q19</f>
        <v>25.32</v>
      </c>
      <c r="J19" s="5">
        <f>I19+P19</f>
        <v>27.82</v>
      </c>
      <c r="K19" s="5">
        <f>J19+O19</f>
        <v>29.31</v>
      </c>
      <c r="O19" s="9">
        <v>1.49</v>
      </c>
      <c r="P19" s="9">
        <v>2.5</v>
      </c>
      <c r="Q19" s="15">
        <v>2.2599999999999998</v>
      </c>
      <c r="R19" s="9">
        <v>1.61</v>
      </c>
      <c r="S19" s="9">
        <v>2.96</v>
      </c>
    </row>
  </sheetData>
  <sheetProtection algorithmName="SHA-512" hashValue="/wa319H6VD6DlQzLVEFMlbCBaB43mHL69tA+cbroIZIaP+5/GEfG4sWw0IvqJJMY4NltkCvL2ZsPZAI5BHjyJw==" saltValue="Gm8ZiVYwxKWQyncjPTB7aw==" spinCount="100000" sheet="1" autoFilter="0"/>
  <mergeCells count="7">
    <mergeCell ref="A6:K6"/>
    <mergeCell ref="A7:K7"/>
    <mergeCell ref="A1:K1"/>
    <mergeCell ref="A2:K2"/>
    <mergeCell ref="A3:K3"/>
    <mergeCell ref="A4:K4"/>
    <mergeCell ref="A5:K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EBC62-2485-4AE1-9CF4-18EEDF7C6E1E}">
  <dimension ref="A1:AQ363"/>
  <sheetViews>
    <sheetView topLeftCell="A8" workbookViewId="0">
      <selection activeCell="R8" sqref="N1:R1048576"/>
    </sheetView>
  </sheetViews>
  <sheetFormatPr defaultRowHeight="14.5" x14ac:dyDescent="0.35"/>
  <cols>
    <col min="1" max="8" width="15.7265625" customWidth="1"/>
    <col min="9" max="11" width="19.54296875" customWidth="1"/>
    <col min="12" max="13" width="15.7265625" customWidth="1"/>
    <col min="14" max="18" width="15.7265625" hidden="1" customWidth="1"/>
    <col min="24" max="25" width="8.7265625" customWidth="1"/>
    <col min="26" max="26" width="8.08984375" customWidth="1"/>
    <col min="27" max="27" width="5.90625" customWidth="1"/>
  </cols>
  <sheetData>
    <row r="1" spans="1:43" ht="89" customHeight="1" x14ac:dyDescent="0.35">
      <c r="A1" s="47"/>
      <c r="B1" s="48"/>
      <c r="C1" s="48"/>
      <c r="D1" s="48"/>
      <c r="E1" s="48"/>
      <c r="F1" s="48"/>
      <c r="G1" s="48"/>
      <c r="H1" s="48"/>
      <c r="I1" s="48"/>
      <c r="J1" s="48"/>
      <c r="K1" s="49"/>
    </row>
    <row r="2" spans="1:43" ht="44.5" customHeight="1" x14ac:dyDescent="0.35">
      <c r="A2" s="31" t="s">
        <v>19</v>
      </c>
      <c r="B2" s="32"/>
      <c r="C2" s="32"/>
      <c r="D2" s="32"/>
      <c r="E2" s="32"/>
      <c r="F2" s="32"/>
      <c r="G2" s="32"/>
      <c r="H2" s="32"/>
      <c r="I2" s="32"/>
      <c r="J2" s="32"/>
      <c r="K2" s="33"/>
      <c r="L2" s="44"/>
      <c r="M2" s="44"/>
      <c r="N2" s="18"/>
      <c r="O2" s="18"/>
      <c r="P2" s="45"/>
      <c r="Q2" s="44"/>
      <c r="R2" s="46"/>
      <c r="S2" s="40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</row>
    <row r="3" spans="1:43" ht="31" customHeight="1" x14ac:dyDescent="0.35">
      <c r="A3" s="34" t="s">
        <v>42</v>
      </c>
      <c r="B3" s="35"/>
      <c r="C3" s="35"/>
      <c r="D3" s="35"/>
      <c r="E3" s="35"/>
      <c r="F3" s="35"/>
      <c r="G3" s="35"/>
      <c r="H3" s="35"/>
      <c r="I3" s="35"/>
      <c r="J3" s="35"/>
      <c r="K3" s="36"/>
      <c r="L3" s="44"/>
      <c r="M3" s="44"/>
      <c r="N3" s="18"/>
      <c r="O3" s="18"/>
      <c r="P3" s="45"/>
      <c r="Q3" s="44"/>
      <c r="R3" s="46"/>
      <c r="S3" s="40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</row>
    <row r="4" spans="1:43" ht="30.5" customHeight="1" x14ac:dyDescent="0.35">
      <c r="A4" s="25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7"/>
      <c r="L4" s="44"/>
      <c r="M4" s="44"/>
      <c r="N4" s="18"/>
      <c r="O4" s="18"/>
      <c r="P4" s="13"/>
      <c r="Q4" s="13"/>
      <c r="R4" s="13"/>
      <c r="S4" s="40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</row>
    <row r="5" spans="1:43" ht="33.5" customHeight="1" x14ac:dyDescent="0.35">
      <c r="A5" s="37" t="s">
        <v>40</v>
      </c>
      <c r="B5" s="38"/>
      <c r="C5" s="38"/>
      <c r="D5" s="38"/>
      <c r="E5" s="38"/>
      <c r="F5" s="38"/>
      <c r="G5" s="38"/>
      <c r="H5" s="38"/>
      <c r="I5" s="38"/>
      <c r="J5" s="38"/>
      <c r="K5" s="39"/>
      <c r="L5" s="44"/>
      <c r="M5" s="44"/>
      <c r="N5" s="18"/>
      <c r="O5" s="18"/>
      <c r="P5" s="14"/>
      <c r="Q5" s="14"/>
      <c r="R5" s="14"/>
      <c r="S5" s="40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</row>
    <row r="6" spans="1:43" ht="33.5" customHeight="1" x14ac:dyDescent="0.35">
      <c r="A6" s="37" t="s">
        <v>41</v>
      </c>
      <c r="B6" s="38"/>
      <c r="C6" s="38"/>
      <c r="D6" s="38"/>
      <c r="E6" s="38"/>
      <c r="F6" s="38"/>
      <c r="G6" s="38"/>
      <c r="H6" s="38"/>
      <c r="I6" s="38"/>
      <c r="J6" s="38"/>
      <c r="K6" s="39"/>
      <c r="L6" s="44"/>
      <c r="M6" s="44"/>
      <c r="N6" s="18"/>
      <c r="O6" s="18"/>
      <c r="P6" s="14"/>
      <c r="Q6" s="14"/>
      <c r="R6" s="14"/>
      <c r="S6" s="40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</row>
    <row r="7" spans="1:43" ht="31" customHeight="1" x14ac:dyDescent="0.35">
      <c r="A7" s="25" t="s">
        <v>33</v>
      </c>
      <c r="B7" s="26"/>
      <c r="C7" s="26"/>
      <c r="D7" s="26"/>
      <c r="E7" s="26"/>
      <c r="F7" s="26"/>
      <c r="G7" s="26"/>
      <c r="H7" s="26"/>
      <c r="I7" s="26"/>
      <c r="J7" s="26"/>
      <c r="K7" s="27"/>
      <c r="L7" s="44"/>
      <c r="M7" s="44"/>
      <c r="N7" s="18"/>
      <c r="O7" s="18"/>
      <c r="P7" s="13"/>
      <c r="Q7" s="13"/>
      <c r="R7" s="13"/>
      <c r="S7" s="40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</row>
    <row r="8" spans="1:43" ht="46.5" customHeight="1" x14ac:dyDescent="0.35">
      <c r="A8" s="2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2" t="s">
        <v>21</v>
      </c>
      <c r="G8" s="2" t="s">
        <v>26</v>
      </c>
      <c r="H8" s="2" t="s">
        <v>26</v>
      </c>
      <c r="I8" s="2" t="s">
        <v>38</v>
      </c>
      <c r="J8" s="2" t="s">
        <v>39</v>
      </c>
      <c r="K8" s="2" t="s">
        <v>43</v>
      </c>
      <c r="L8" s="44"/>
      <c r="M8" s="44"/>
      <c r="N8" s="11">
        <v>45231</v>
      </c>
      <c r="O8" s="16">
        <v>45203</v>
      </c>
      <c r="P8" s="16">
        <v>45175</v>
      </c>
      <c r="Q8" s="11">
        <v>45140</v>
      </c>
      <c r="R8" s="11">
        <v>45108</v>
      </c>
      <c r="S8" s="40">
        <v>45140</v>
      </c>
      <c r="T8" s="41"/>
      <c r="U8" s="41"/>
      <c r="V8" s="41"/>
      <c r="W8" s="41"/>
      <c r="X8" s="42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</row>
    <row r="9" spans="1:43" ht="18.5" customHeight="1" x14ac:dyDescent="0.35">
      <c r="A9" s="3" t="s">
        <v>6</v>
      </c>
      <c r="B9" s="3" t="s">
        <v>10</v>
      </c>
      <c r="C9" s="4" t="s">
        <v>8</v>
      </c>
      <c r="D9" s="5">
        <v>34.950000000000003</v>
      </c>
      <c r="E9" s="5">
        <f>D9-4.44</f>
        <v>30.51</v>
      </c>
      <c r="F9" s="5">
        <f>E9+0.75</f>
        <v>31.26</v>
      </c>
      <c r="G9" s="5">
        <f t="shared" ref="G9:G31" si="0">F9-R9</f>
        <v>28.3</v>
      </c>
      <c r="H9" s="5">
        <f>G9-Q9</f>
        <v>26.69</v>
      </c>
      <c r="I9" s="5">
        <f>H9+P9</f>
        <v>28.950000000000003</v>
      </c>
      <c r="J9" s="5">
        <f>I9+O9</f>
        <v>31.450000000000003</v>
      </c>
      <c r="K9" s="5">
        <f>J9+N9</f>
        <v>32.940000000000005</v>
      </c>
      <c r="L9" s="44"/>
      <c r="M9" s="44"/>
      <c r="N9" s="9">
        <v>1.49</v>
      </c>
      <c r="O9" s="5">
        <v>2.5</v>
      </c>
      <c r="P9" s="5">
        <v>2.2599999999999998</v>
      </c>
      <c r="Q9" s="9">
        <v>1.61</v>
      </c>
      <c r="R9" s="9">
        <v>2.96</v>
      </c>
      <c r="S9" s="40"/>
      <c r="T9" s="41"/>
      <c r="U9" s="41"/>
      <c r="V9" s="41"/>
      <c r="W9" s="41"/>
      <c r="X9" s="42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</row>
    <row r="10" spans="1:43" ht="18.5" customHeight="1" x14ac:dyDescent="0.35">
      <c r="A10" s="3"/>
      <c r="B10" s="3"/>
      <c r="C10" s="4">
        <v>9</v>
      </c>
      <c r="D10" s="5">
        <f>D9*C10</f>
        <v>314.55</v>
      </c>
      <c r="E10" s="5">
        <f>E9*C10</f>
        <v>274.59000000000003</v>
      </c>
      <c r="F10" s="5">
        <f>C10*$F$9</f>
        <v>281.34000000000003</v>
      </c>
      <c r="G10" s="5">
        <f t="shared" si="0"/>
        <v>278.38000000000005</v>
      </c>
      <c r="H10" s="5">
        <f>C10*H9</f>
        <v>240.21</v>
      </c>
      <c r="I10" s="5">
        <f>C10*I9</f>
        <v>260.55</v>
      </c>
      <c r="J10" s="5">
        <f>C10*J9</f>
        <v>283.05</v>
      </c>
      <c r="K10" s="5">
        <f>C10*K9</f>
        <v>296.46000000000004</v>
      </c>
      <c r="L10" s="44"/>
      <c r="M10" s="44"/>
      <c r="N10" s="9">
        <v>1.49</v>
      </c>
      <c r="O10" s="5">
        <v>2.5</v>
      </c>
      <c r="P10" s="5">
        <v>2.2599999999999998</v>
      </c>
      <c r="Q10" s="9">
        <v>1.61</v>
      </c>
      <c r="R10" s="9">
        <v>2.96</v>
      </c>
      <c r="S10" s="40"/>
      <c r="T10" s="41"/>
      <c r="U10" s="41"/>
      <c r="V10" s="41"/>
      <c r="W10" s="41"/>
      <c r="X10" s="42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</row>
    <row r="11" spans="1:43" ht="18.5" customHeight="1" x14ac:dyDescent="0.35">
      <c r="A11" s="3"/>
      <c r="B11" s="3"/>
      <c r="C11" s="4">
        <v>14</v>
      </c>
      <c r="D11" s="5">
        <f>D9*C11</f>
        <v>489.30000000000007</v>
      </c>
      <c r="E11" s="5">
        <f>E9*C11</f>
        <v>427.14000000000004</v>
      </c>
      <c r="F11" s="5">
        <f t="shared" ref="F11:F13" si="1">C11*$F$9</f>
        <v>437.64000000000004</v>
      </c>
      <c r="G11" s="5">
        <f t="shared" si="0"/>
        <v>434.68000000000006</v>
      </c>
      <c r="H11" s="5">
        <f>C11*H9</f>
        <v>373.66</v>
      </c>
      <c r="I11" s="5">
        <f>C11*I9</f>
        <v>405.30000000000007</v>
      </c>
      <c r="J11" s="5">
        <f>C11*J9</f>
        <v>440.30000000000007</v>
      </c>
      <c r="K11" s="5">
        <f>C11*K9</f>
        <v>461.16000000000008</v>
      </c>
      <c r="L11" s="44"/>
      <c r="M11" s="44"/>
      <c r="N11" s="9">
        <v>1.49</v>
      </c>
      <c r="O11" s="5">
        <v>2.5</v>
      </c>
      <c r="P11" s="5">
        <v>2.2599999999999998</v>
      </c>
      <c r="Q11" s="9">
        <v>1.61</v>
      </c>
      <c r="R11" s="9">
        <v>2.96</v>
      </c>
      <c r="S11" s="40"/>
      <c r="T11" s="41"/>
      <c r="U11" s="41"/>
      <c r="V11" s="41"/>
      <c r="W11" s="41"/>
      <c r="X11" s="42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</row>
    <row r="12" spans="1:43" ht="18.5" customHeight="1" x14ac:dyDescent="0.35">
      <c r="A12" s="3"/>
      <c r="B12" s="3"/>
      <c r="C12" s="4">
        <v>19</v>
      </c>
      <c r="D12" s="5">
        <f>D9*C12</f>
        <v>664.05000000000007</v>
      </c>
      <c r="E12" s="5">
        <f>E9*C12</f>
        <v>579.69000000000005</v>
      </c>
      <c r="F12" s="5">
        <f t="shared" si="1"/>
        <v>593.94000000000005</v>
      </c>
      <c r="G12" s="5">
        <f t="shared" si="0"/>
        <v>590.98</v>
      </c>
      <c r="H12" s="5">
        <f>C12*H9</f>
        <v>507.11</v>
      </c>
      <c r="I12" s="5">
        <f>C12*I9</f>
        <v>550.05000000000007</v>
      </c>
      <c r="J12" s="5">
        <f>C12*J9</f>
        <v>597.55000000000007</v>
      </c>
      <c r="K12" s="5">
        <f>C12*K9</f>
        <v>625.86000000000013</v>
      </c>
      <c r="L12" s="44"/>
      <c r="M12" s="44"/>
      <c r="N12" s="9">
        <v>1.49</v>
      </c>
      <c r="O12" s="5">
        <v>2.5</v>
      </c>
      <c r="P12" s="5">
        <v>2.2599999999999998</v>
      </c>
      <c r="Q12" s="9">
        <v>1.61</v>
      </c>
      <c r="R12" s="9">
        <v>2.96</v>
      </c>
      <c r="S12" s="40"/>
      <c r="T12" s="41"/>
      <c r="U12" s="41"/>
      <c r="V12" s="41"/>
      <c r="W12" s="41"/>
      <c r="X12" s="42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</row>
    <row r="13" spans="1:43" ht="18.5" customHeight="1" x14ac:dyDescent="0.35">
      <c r="A13" s="3"/>
      <c r="B13" s="3"/>
      <c r="C13" s="4">
        <v>48</v>
      </c>
      <c r="D13" s="5">
        <f>D9*C13</f>
        <v>1677.6000000000001</v>
      </c>
      <c r="E13" s="5">
        <f>E9*C13</f>
        <v>1464.48</v>
      </c>
      <c r="F13" s="5">
        <f t="shared" si="1"/>
        <v>1500.48</v>
      </c>
      <c r="G13" s="5">
        <f t="shared" si="0"/>
        <v>1497.52</v>
      </c>
      <c r="H13" s="5">
        <f>C13*H9</f>
        <v>1281.1200000000001</v>
      </c>
      <c r="I13" s="5">
        <f>C13*I9</f>
        <v>1389.6000000000001</v>
      </c>
      <c r="J13" s="5">
        <f>C13*J9</f>
        <v>1509.6000000000001</v>
      </c>
      <c r="K13" s="5">
        <f>C13*K9</f>
        <v>1581.1200000000003</v>
      </c>
      <c r="L13" s="44"/>
      <c r="M13" s="44"/>
      <c r="N13" s="9">
        <v>1.49</v>
      </c>
      <c r="O13" s="5">
        <v>2.5</v>
      </c>
      <c r="P13" s="5">
        <v>2.2599999999999998</v>
      </c>
      <c r="Q13" s="9">
        <v>1.61</v>
      </c>
      <c r="R13" s="9">
        <v>2.96</v>
      </c>
      <c r="S13" s="40"/>
      <c r="T13" s="41"/>
      <c r="U13" s="41"/>
      <c r="V13" s="41"/>
      <c r="W13" s="41"/>
      <c r="X13" s="42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</row>
    <row r="14" spans="1:43" ht="18.5" customHeight="1" x14ac:dyDescent="0.35">
      <c r="A14" s="3" t="s">
        <v>6</v>
      </c>
      <c r="B14" s="3" t="s">
        <v>11</v>
      </c>
      <c r="C14" s="4" t="s">
        <v>8</v>
      </c>
      <c r="D14" s="5">
        <v>35.32</v>
      </c>
      <c r="E14" s="5">
        <f>D14-4.44</f>
        <v>30.88</v>
      </c>
      <c r="F14" s="5">
        <f>E14+0.75</f>
        <v>31.63</v>
      </c>
      <c r="G14" s="5">
        <f t="shared" si="0"/>
        <v>28.669999999999998</v>
      </c>
      <c r="H14" s="5">
        <f>G14-Q14</f>
        <v>27.06</v>
      </c>
      <c r="I14" s="5">
        <f>H14+P14</f>
        <v>29.32</v>
      </c>
      <c r="J14" s="5">
        <f>I14+O13</f>
        <v>31.82</v>
      </c>
      <c r="K14" s="5">
        <f>J14+N14</f>
        <v>33.31</v>
      </c>
      <c r="L14" s="44"/>
      <c r="M14" s="44"/>
      <c r="N14" s="9">
        <v>1.49</v>
      </c>
      <c r="O14" s="5">
        <v>2.5</v>
      </c>
      <c r="P14" s="5">
        <v>2.2599999999999998</v>
      </c>
      <c r="Q14" s="9">
        <v>1.61</v>
      </c>
      <c r="R14" s="9">
        <v>2.96</v>
      </c>
      <c r="S14" s="40"/>
      <c r="T14" s="41"/>
      <c r="U14" s="41"/>
      <c r="V14" s="41"/>
      <c r="W14" s="41"/>
      <c r="X14" s="42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</row>
    <row r="15" spans="1:43" ht="18.5" customHeight="1" x14ac:dyDescent="0.35">
      <c r="A15" s="3"/>
      <c r="B15" s="3"/>
      <c r="C15" s="4">
        <v>9</v>
      </c>
      <c r="D15" s="5">
        <f>D14*C15</f>
        <v>317.88</v>
      </c>
      <c r="E15" s="5">
        <f>E14*C15</f>
        <v>277.92</v>
      </c>
      <c r="F15" s="5">
        <f>C15*$F$14</f>
        <v>284.67</v>
      </c>
      <c r="G15" s="5">
        <f t="shared" si="0"/>
        <v>281.71000000000004</v>
      </c>
      <c r="H15" s="5">
        <f>C15*H14</f>
        <v>243.54</v>
      </c>
      <c r="I15" s="5">
        <f>C15*I14</f>
        <v>263.88</v>
      </c>
      <c r="J15" s="5">
        <f>C15*J14</f>
        <v>286.38</v>
      </c>
      <c r="K15" s="5">
        <f>C15*K14</f>
        <v>299.79000000000002</v>
      </c>
      <c r="L15" s="44"/>
      <c r="M15" s="44"/>
      <c r="N15" s="9">
        <v>1.49</v>
      </c>
      <c r="O15" s="5">
        <v>2.5</v>
      </c>
      <c r="P15" s="5">
        <v>2.2599999999999998</v>
      </c>
      <c r="Q15" s="9">
        <v>1.61</v>
      </c>
      <c r="R15" s="9">
        <v>2.96</v>
      </c>
      <c r="S15" s="40"/>
      <c r="T15" s="41"/>
      <c r="U15" s="41"/>
      <c r="V15" s="41"/>
      <c r="W15" s="41"/>
      <c r="X15" s="42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</row>
    <row r="16" spans="1:43" ht="18.5" customHeight="1" x14ac:dyDescent="0.35">
      <c r="A16" s="3"/>
      <c r="B16" s="3"/>
      <c r="C16" s="4">
        <v>14</v>
      </c>
      <c r="D16" s="5">
        <f>D14*C16</f>
        <v>494.48</v>
      </c>
      <c r="E16" s="5">
        <f>E14*C16</f>
        <v>432.32</v>
      </c>
      <c r="F16" s="5">
        <f t="shared" ref="F16:F18" si="2">C16*$F$14</f>
        <v>442.82</v>
      </c>
      <c r="G16" s="5">
        <f t="shared" si="0"/>
        <v>439.86</v>
      </c>
      <c r="H16" s="5">
        <f>C16*H14</f>
        <v>378.84</v>
      </c>
      <c r="I16" s="5">
        <f>C16*I14</f>
        <v>410.48</v>
      </c>
      <c r="J16" s="5">
        <f>C16*J14</f>
        <v>445.48</v>
      </c>
      <c r="K16" s="5">
        <f>C16*K14</f>
        <v>466.34000000000003</v>
      </c>
      <c r="L16" s="44"/>
      <c r="M16" s="44"/>
      <c r="N16" s="9">
        <v>1.49</v>
      </c>
      <c r="O16" s="5">
        <v>2.5</v>
      </c>
      <c r="P16" s="5">
        <v>2.2599999999999998</v>
      </c>
      <c r="Q16" s="9">
        <v>1.61</v>
      </c>
      <c r="R16" s="9">
        <v>2.96</v>
      </c>
      <c r="S16" s="40"/>
      <c r="T16" s="41"/>
      <c r="U16" s="41"/>
      <c r="V16" s="41"/>
      <c r="W16" s="41"/>
      <c r="X16" s="42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</row>
    <row r="17" spans="1:41" ht="18.5" customHeight="1" x14ac:dyDescent="0.35">
      <c r="A17" s="3"/>
      <c r="B17" s="3"/>
      <c r="C17" s="4">
        <v>19</v>
      </c>
      <c r="D17" s="5">
        <f>D14*C17</f>
        <v>671.08</v>
      </c>
      <c r="E17" s="5">
        <f>E14*C17</f>
        <v>586.72</v>
      </c>
      <c r="F17" s="5">
        <f t="shared" si="2"/>
        <v>600.97</v>
      </c>
      <c r="G17" s="5">
        <f t="shared" si="0"/>
        <v>598.01</v>
      </c>
      <c r="H17" s="5">
        <f>C17*H14</f>
        <v>514.14</v>
      </c>
      <c r="I17" s="5">
        <f>C17*I14</f>
        <v>557.08000000000004</v>
      </c>
      <c r="J17" s="5">
        <f>C17*J14</f>
        <v>604.58000000000004</v>
      </c>
      <c r="K17" s="5">
        <f>C17*K14</f>
        <v>632.8900000000001</v>
      </c>
      <c r="L17" s="44"/>
      <c r="M17" s="44"/>
      <c r="N17" s="9">
        <v>1.49</v>
      </c>
      <c r="O17" s="5">
        <v>2.5</v>
      </c>
      <c r="P17" s="5">
        <v>2.2599999999999998</v>
      </c>
      <c r="Q17" s="9">
        <v>1.61</v>
      </c>
      <c r="R17" s="9">
        <v>2.96</v>
      </c>
      <c r="S17" s="40"/>
      <c r="T17" s="41"/>
      <c r="U17" s="41"/>
      <c r="V17" s="41"/>
      <c r="W17" s="41"/>
      <c r="X17" s="42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</row>
    <row r="18" spans="1:41" ht="18.5" customHeight="1" x14ac:dyDescent="0.35">
      <c r="A18" s="3"/>
      <c r="B18" s="3"/>
      <c r="C18" s="4">
        <v>48</v>
      </c>
      <c r="D18" s="5">
        <f>D14*C18</f>
        <v>1695.3600000000001</v>
      </c>
      <c r="E18" s="5">
        <f>E14*C18</f>
        <v>1482.24</v>
      </c>
      <c r="F18" s="5">
        <f t="shared" si="2"/>
        <v>1518.24</v>
      </c>
      <c r="G18" s="5">
        <f t="shared" si="0"/>
        <v>1515.28</v>
      </c>
      <c r="H18" s="5">
        <f>C18*H14</f>
        <v>1298.8799999999999</v>
      </c>
      <c r="I18" s="5">
        <f>C18*I14</f>
        <v>1407.3600000000001</v>
      </c>
      <c r="J18" s="5">
        <f>C18*J14</f>
        <v>1527.3600000000001</v>
      </c>
      <c r="K18" s="5">
        <f>C18*K14</f>
        <v>1598.88</v>
      </c>
      <c r="L18" s="44"/>
      <c r="M18" s="44"/>
      <c r="N18" s="9">
        <v>1.49</v>
      </c>
      <c r="O18" s="5">
        <v>2.5</v>
      </c>
      <c r="P18" s="5">
        <v>2.2599999999999998</v>
      </c>
      <c r="Q18" s="9">
        <v>1.61</v>
      </c>
      <c r="R18" s="9">
        <v>2.96</v>
      </c>
      <c r="S18" s="40"/>
      <c r="T18" s="41"/>
      <c r="U18" s="41"/>
      <c r="V18" s="41"/>
      <c r="W18" s="41"/>
      <c r="X18" s="42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</row>
    <row r="19" spans="1:41" ht="18.5" customHeight="1" x14ac:dyDescent="0.35">
      <c r="A19" s="3" t="s">
        <v>17</v>
      </c>
      <c r="B19" s="3" t="s">
        <v>10</v>
      </c>
      <c r="C19" s="4" t="s">
        <v>8</v>
      </c>
      <c r="D19" s="5">
        <v>34.950000000000003</v>
      </c>
      <c r="E19" s="5">
        <f>D19-4.44</f>
        <v>30.51</v>
      </c>
      <c r="F19" s="5">
        <f>E19+0.75</f>
        <v>31.26</v>
      </c>
      <c r="G19" s="5">
        <f t="shared" si="0"/>
        <v>28.3</v>
      </c>
      <c r="H19" s="5">
        <f>G19-Q19</f>
        <v>26.69</v>
      </c>
      <c r="I19" s="5">
        <f>H19+P19</f>
        <v>28.950000000000003</v>
      </c>
      <c r="J19" s="5">
        <f>I19+O19</f>
        <v>31.450000000000003</v>
      </c>
      <c r="K19" s="5">
        <f>J19+N19</f>
        <v>32.940000000000005</v>
      </c>
      <c r="L19" s="44"/>
      <c r="M19" s="44"/>
      <c r="N19" s="9">
        <v>1.49</v>
      </c>
      <c r="O19" s="5">
        <v>2.5</v>
      </c>
      <c r="P19" s="5">
        <v>2.2599999999999998</v>
      </c>
      <c r="Q19" s="9">
        <v>1.61</v>
      </c>
      <c r="R19" s="9">
        <v>2.96</v>
      </c>
      <c r="S19" s="40"/>
      <c r="T19" s="41"/>
      <c r="U19" s="41"/>
      <c r="V19" s="41"/>
      <c r="W19" s="41"/>
      <c r="X19" s="42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</row>
    <row r="20" spans="1:41" ht="18.5" customHeight="1" x14ac:dyDescent="0.35">
      <c r="A20" s="3"/>
      <c r="B20" s="3"/>
      <c r="C20" s="4">
        <v>9</v>
      </c>
      <c r="D20" s="5">
        <f>D19*C20</f>
        <v>314.55</v>
      </c>
      <c r="E20" s="5">
        <f>E19*C20</f>
        <v>274.59000000000003</v>
      </c>
      <c r="F20" s="5">
        <f>C20*$F$19</f>
        <v>281.34000000000003</v>
      </c>
      <c r="G20" s="5">
        <f t="shared" si="0"/>
        <v>278.38000000000005</v>
      </c>
      <c r="H20" s="5">
        <f>C20*H19</f>
        <v>240.21</v>
      </c>
      <c r="I20" s="5">
        <f>C20*I19</f>
        <v>260.55</v>
      </c>
      <c r="J20" s="5">
        <f>C20*J19</f>
        <v>283.05</v>
      </c>
      <c r="K20" s="5">
        <f>C20*K19</f>
        <v>296.46000000000004</v>
      </c>
      <c r="L20" s="44"/>
      <c r="M20" s="44"/>
      <c r="N20" s="9">
        <v>1.49</v>
      </c>
      <c r="O20" s="5">
        <v>2.5</v>
      </c>
      <c r="P20" s="5">
        <v>2.2599999999999998</v>
      </c>
      <c r="Q20" s="9">
        <v>1.61</v>
      </c>
      <c r="R20" s="9">
        <v>2.96</v>
      </c>
      <c r="S20" s="40"/>
      <c r="T20" s="41"/>
      <c r="U20" s="41"/>
      <c r="V20" s="41"/>
      <c r="W20" s="41"/>
      <c r="X20" s="42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</row>
    <row r="21" spans="1:41" ht="18.5" customHeight="1" x14ac:dyDescent="0.35">
      <c r="A21" s="3"/>
      <c r="B21" s="3"/>
      <c r="C21" s="4">
        <v>14</v>
      </c>
      <c r="D21" s="5">
        <f>D19*C21</f>
        <v>489.30000000000007</v>
      </c>
      <c r="E21" s="5">
        <f>E19*C21</f>
        <v>427.14000000000004</v>
      </c>
      <c r="F21" s="5">
        <f t="shared" ref="F21:F23" si="3">C21*$F$19</f>
        <v>437.64000000000004</v>
      </c>
      <c r="G21" s="5">
        <f t="shared" si="0"/>
        <v>434.68000000000006</v>
      </c>
      <c r="H21" s="5">
        <f>C21*H19</f>
        <v>373.66</v>
      </c>
      <c r="I21" s="5">
        <f>C22*I19</f>
        <v>550.05000000000007</v>
      </c>
      <c r="J21" s="5">
        <f>C21*J19</f>
        <v>440.30000000000007</v>
      </c>
      <c r="K21" s="5">
        <f>C21*K19</f>
        <v>461.16000000000008</v>
      </c>
      <c r="L21" s="44"/>
      <c r="M21" s="44"/>
      <c r="N21" s="9">
        <v>1.49</v>
      </c>
      <c r="O21" s="5">
        <v>2.5</v>
      </c>
      <c r="P21" s="5">
        <v>2.2599999999999998</v>
      </c>
      <c r="Q21" s="9">
        <v>1.61</v>
      </c>
      <c r="R21" s="9">
        <v>2.96</v>
      </c>
      <c r="S21" s="40"/>
      <c r="T21" s="41"/>
      <c r="U21" s="41"/>
      <c r="V21" s="41"/>
      <c r="W21" s="41"/>
      <c r="X21" s="42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</row>
    <row r="22" spans="1:41" ht="18.5" customHeight="1" x14ac:dyDescent="0.35">
      <c r="A22" s="3"/>
      <c r="B22" s="3"/>
      <c r="C22" s="4">
        <v>19</v>
      </c>
      <c r="D22" s="5">
        <f>D19*C22</f>
        <v>664.05000000000007</v>
      </c>
      <c r="E22" s="5">
        <f>E19*C22</f>
        <v>579.69000000000005</v>
      </c>
      <c r="F22" s="5">
        <f t="shared" si="3"/>
        <v>593.94000000000005</v>
      </c>
      <c r="G22" s="5">
        <f t="shared" si="0"/>
        <v>590.98</v>
      </c>
      <c r="H22" s="5">
        <f>C22*H19</f>
        <v>507.11</v>
      </c>
      <c r="I22" s="5">
        <f>C22*I19</f>
        <v>550.05000000000007</v>
      </c>
      <c r="J22" s="5">
        <f>C22*J19</f>
        <v>597.55000000000007</v>
      </c>
      <c r="K22" s="5">
        <f>C22*K19</f>
        <v>625.86000000000013</v>
      </c>
      <c r="L22" s="44"/>
      <c r="M22" s="44"/>
      <c r="N22" s="9">
        <v>1.49</v>
      </c>
      <c r="O22" s="5">
        <v>2.5</v>
      </c>
      <c r="P22" s="5">
        <v>2.2599999999999998</v>
      </c>
      <c r="Q22" s="9">
        <v>1.61</v>
      </c>
      <c r="R22" s="9">
        <v>2.96</v>
      </c>
      <c r="S22" s="40"/>
      <c r="T22" s="41"/>
      <c r="U22" s="41"/>
      <c r="V22" s="41"/>
      <c r="W22" s="41"/>
      <c r="X22" s="42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</row>
    <row r="23" spans="1:41" ht="18.5" customHeight="1" x14ac:dyDescent="0.35">
      <c r="A23" s="3"/>
      <c r="B23" s="3"/>
      <c r="C23" s="4">
        <v>48</v>
      </c>
      <c r="D23" s="5">
        <f>D19*C23</f>
        <v>1677.6000000000001</v>
      </c>
      <c r="E23" s="5">
        <f>E19*C23</f>
        <v>1464.48</v>
      </c>
      <c r="F23" s="5">
        <f t="shared" si="3"/>
        <v>1500.48</v>
      </c>
      <c r="G23" s="5">
        <f t="shared" si="0"/>
        <v>1497.52</v>
      </c>
      <c r="H23" s="5">
        <f>C23*H19</f>
        <v>1281.1200000000001</v>
      </c>
      <c r="I23" s="5">
        <f>C23*I19</f>
        <v>1389.6000000000001</v>
      </c>
      <c r="J23" s="5">
        <f>C23*J19</f>
        <v>1509.6000000000001</v>
      </c>
      <c r="K23" s="5">
        <f>C23*K19</f>
        <v>1581.1200000000003</v>
      </c>
      <c r="L23" s="44"/>
      <c r="M23" s="44"/>
      <c r="N23" s="9">
        <v>1.49</v>
      </c>
      <c r="O23" s="5">
        <v>2.5</v>
      </c>
      <c r="P23" s="5">
        <v>2.2599999999999998</v>
      </c>
      <c r="Q23" s="9">
        <v>1.61</v>
      </c>
      <c r="R23" s="9">
        <v>2.96</v>
      </c>
      <c r="S23" s="40"/>
      <c r="T23" s="41"/>
      <c r="U23" s="41"/>
      <c r="V23" s="41"/>
      <c r="W23" s="41"/>
      <c r="X23" s="42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</row>
    <row r="24" spans="1:41" ht="18.5" customHeight="1" x14ac:dyDescent="0.35">
      <c r="A24" s="3" t="s">
        <v>17</v>
      </c>
      <c r="B24" s="3" t="s">
        <v>11</v>
      </c>
      <c r="C24" s="4" t="s">
        <v>8</v>
      </c>
      <c r="D24" s="5">
        <v>35.32</v>
      </c>
      <c r="E24" s="5">
        <f>D24-4.44</f>
        <v>30.88</v>
      </c>
      <c r="F24" s="5">
        <f>E24+0.75</f>
        <v>31.63</v>
      </c>
      <c r="G24" s="5">
        <f t="shared" si="0"/>
        <v>28.669999999999998</v>
      </c>
      <c r="H24" s="5">
        <f>G24-Q24</f>
        <v>27.06</v>
      </c>
      <c r="I24" s="5">
        <f>H24+P24</f>
        <v>29.32</v>
      </c>
      <c r="J24" s="5">
        <f>I24+O24</f>
        <v>31.82</v>
      </c>
      <c r="K24" s="5">
        <f>J24+N24</f>
        <v>33.31</v>
      </c>
      <c r="L24" s="44"/>
      <c r="M24" s="44"/>
      <c r="N24" s="9">
        <v>1.49</v>
      </c>
      <c r="O24" s="5">
        <v>2.5</v>
      </c>
      <c r="P24" s="5">
        <v>2.2599999999999998</v>
      </c>
      <c r="Q24" s="9">
        <v>1.61</v>
      </c>
      <c r="R24" s="9">
        <v>2.96</v>
      </c>
      <c r="S24" s="40"/>
      <c r="T24" s="41"/>
      <c r="U24" s="41"/>
      <c r="V24" s="41"/>
      <c r="W24" s="41"/>
      <c r="X24" s="42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</row>
    <row r="25" spans="1:41" ht="18.5" customHeight="1" x14ac:dyDescent="0.35">
      <c r="A25" s="3"/>
      <c r="B25" s="3"/>
      <c r="C25" s="4">
        <v>9</v>
      </c>
      <c r="D25" s="5">
        <f>D24*C25</f>
        <v>317.88</v>
      </c>
      <c r="E25" s="5">
        <f>E24*C25</f>
        <v>277.92</v>
      </c>
      <c r="F25" s="5">
        <f>C25*$F$24</f>
        <v>284.67</v>
      </c>
      <c r="G25" s="5">
        <f t="shared" si="0"/>
        <v>281.71000000000004</v>
      </c>
      <c r="H25" s="5">
        <v>243.54</v>
      </c>
      <c r="I25" s="5">
        <f>C25*I24</f>
        <v>263.88</v>
      </c>
      <c r="J25" s="5">
        <f>C25*J24</f>
        <v>286.38</v>
      </c>
      <c r="K25" s="5">
        <f>C25*K24</f>
        <v>299.79000000000002</v>
      </c>
      <c r="L25" s="44"/>
      <c r="M25" s="44"/>
      <c r="N25" s="9">
        <v>1.49</v>
      </c>
      <c r="O25" s="5">
        <v>2.5</v>
      </c>
      <c r="P25" s="5">
        <v>2.2599999999999998</v>
      </c>
      <c r="Q25" s="9">
        <v>1.61</v>
      </c>
      <c r="R25" s="9">
        <v>2.96</v>
      </c>
      <c r="S25" s="40"/>
      <c r="T25" s="41"/>
      <c r="U25" s="41"/>
      <c r="V25" s="41"/>
      <c r="W25" s="41"/>
      <c r="X25" s="42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</row>
    <row r="26" spans="1:41" ht="18.5" customHeight="1" x14ac:dyDescent="0.35">
      <c r="A26" s="3"/>
      <c r="B26" s="3"/>
      <c r="C26" s="4">
        <v>14</v>
      </c>
      <c r="D26" s="5">
        <f>D24*C26</f>
        <v>494.48</v>
      </c>
      <c r="E26" s="5">
        <f>E24*C26</f>
        <v>432.32</v>
      </c>
      <c r="F26" s="5">
        <f t="shared" ref="F26:F28" si="4">C26*$F$24</f>
        <v>442.82</v>
      </c>
      <c r="G26" s="5">
        <f t="shared" si="0"/>
        <v>439.86</v>
      </c>
      <c r="H26" s="5">
        <f>C26*H24</f>
        <v>378.84</v>
      </c>
      <c r="I26" s="5">
        <f>C26*I24</f>
        <v>410.48</v>
      </c>
      <c r="J26" s="5">
        <f>C26*J24</f>
        <v>445.48</v>
      </c>
      <c r="K26" s="5">
        <f>C26*K24</f>
        <v>466.34000000000003</v>
      </c>
      <c r="L26" s="44"/>
      <c r="M26" s="44"/>
      <c r="N26" s="9">
        <v>1.49</v>
      </c>
      <c r="O26" s="5">
        <v>2.5</v>
      </c>
      <c r="P26" s="5">
        <v>2.2599999999999998</v>
      </c>
      <c r="Q26" s="9">
        <v>1.61</v>
      </c>
      <c r="R26" s="9">
        <v>2.96</v>
      </c>
      <c r="S26" s="40"/>
      <c r="T26" s="41"/>
      <c r="U26" s="41"/>
      <c r="V26" s="41"/>
      <c r="W26" s="41"/>
      <c r="X26" s="42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</row>
    <row r="27" spans="1:41" ht="18.5" customHeight="1" x14ac:dyDescent="0.35">
      <c r="A27" s="3"/>
      <c r="B27" s="3"/>
      <c r="C27" s="4">
        <v>19</v>
      </c>
      <c r="D27" s="5">
        <f>D24*C27</f>
        <v>671.08</v>
      </c>
      <c r="E27" s="5">
        <f>E24*C27</f>
        <v>586.72</v>
      </c>
      <c r="F27" s="5">
        <f t="shared" si="4"/>
        <v>600.97</v>
      </c>
      <c r="G27" s="5">
        <f t="shared" si="0"/>
        <v>598.01</v>
      </c>
      <c r="H27" s="5">
        <f>C27*H24</f>
        <v>514.14</v>
      </c>
      <c r="I27" s="5">
        <f>C27*I24</f>
        <v>557.08000000000004</v>
      </c>
      <c r="J27" s="5">
        <f>C27*J24</f>
        <v>604.58000000000004</v>
      </c>
      <c r="K27" s="5">
        <f>C27*K24</f>
        <v>632.8900000000001</v>
      </c>
      <c r="L27" s="44"/>
      <c r="M27" s="44"/>
      <c r="N27" s="9">
        <v>1.49</v>
      </c>
      <c r="O27" s="5">
        <v>2.5</v>
      </c>
      <c r="P27" s="5">
        <v>2.2599999999999998</v>
      </c>
      <c r="Q27" s="9">
        <v>1.61</v>
      </c>
      <c r="R27" s="9">
        <v>2.96</v>
      </c>
      <c r="S27" s="40"/>
      <c r="T27" s="41"/>
      <c r="U27" s="41"/>
      <c r="V27" s="41"/>
      <c r="W27" s="41"/>
      <c r="X27" s="42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</row>
    <row r="28" spans="1:41" ht="18.5" customHeight="1" x14ac:dyDescent="0.35">
      <c r="A28" s="3"/>
      <c r="B28" s="3"/>
      <c r="C28" s="4">
        <v>48</v>
      </c>
      <c r="D28" s="5">
        <f>D24*C28</f>
        <v>1695.3600000000001</v>
      </c>
      <c r="E28" s="5">
        <f>E24*C28</f>
        <v>1482.24</v>
      </c>
      <c r="F28" s="5">
        <f t="shared" si="4"/>
        <v>1518.24</v>
      </c>
      <c r="G28" s="5">
        <f t="shared" si="0"/>
        <v>1515.28</v>
      </c>
      <c r="H28" s="5">
        <f>C28*H24</f>
        <v>1298.8799999999999</v>
      </c>
      <c r="I28" s="17">
        <f>C28*I24</f>
        <v>1407.3600000000001</v>
      </c>
      <c r="J28" s="17">
        <f>C28*J24</f>
        <v>1527.3600000000001</v>
      </c>
      <c r="K28" s="17">
        <f>C28*K24</f>
        <v>1598.88</v>
      </c>
      <c r="L28" s="44"/>
      <c r="M28" s="44"/>
      <c r="N28" s="9">
        <v>1.49</v>
      </c>
      <c r="O28" s="5">
        <v>2.5</v>
      </c>
      <c r="P28" s="5">
        <v>2.2599999999999998</v>
      </c>
      <c r="Q28" s="9">
        <v>1.61</v>
      </c>
      <c r="R28" s="9">
        <v>2.96</v>
      </c>
      <c r="S28" s="40"/>
      <c r="T28" s="41"/>
      <c r="U28" s="41"/>
      <c r="V28" s="41"/>
      <c r="W28" s="41"/>
      <c r="X28" s="42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</row>
    <row r="29" spans="1:41" ht="18.5" customHeight="1" x14ac:dyDescent="0.35">
      <c r="A29" s="3" t="s">
        <v>18</v>
      </c>
      <c r="B29" s="3" t="s">
        <v>10</v>
      </c>
      <c r="C29" s="4" t="s">
        <v>8</v>
      </c>
      <c r="D29" s="5">
        <v>34.950000000000003</v>
      </c>
      <c r="E29" s="5">
        <f>D29-4.44</f>
        <v>30.51</v>
      </c>
      <c r="F29" s="5">
        <f>E29+0.75</f>
        <v>31.26</v>
      </c>
      <c r="G29" s="5">
        <f t="shared" si="0"/>
        <v>28.3</v>
      </c>
      <c r="H29" s="5">
        <f>G29-Q29</f>
        <v>26.69</v>
      </c>
      <c r="I29" s="5">
        <f>H29+P28</f>
        <v>28.950000000000003</v>
      </c>
      <c r="J29" s="5">
        <f>I29+O29</f>
        <v>31.450000000000003</v>
      </c>
      <c r="K29" s="5">
        <f>J29+N29</f>
        <v>32.940000000000005</v>
      </c>
      <c r="L29" s="44"/>
      <c r="M29" s="44"/>
      <c r="N29" s="9">
        <v>1.49</v>
      </c>
      <c r="O29" s="5">
        <v>2.5</v>
      </c>
      <c r="P29" s="5">
        <v>2.2599999999999998</v>
      </c>
      <c r="Q29" s="9">
        <v>1.61</v>
      </c>
      <c r="R29" s="9">
        <v>2.96</v>
      </c>
      <c r="S29" s="40"/>
      <c r="T29" s="41"/>
      <c r="U29" s="41"/>
      <c r="V29" s="41"/>
      <c r="W29" s="41"/>
      <c r="X29" s="42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</row>
    <row r="30" spans="1:41" ht="18.5" customHeight="1" x14ac:dyDescent="0.35">
      <c r="A30" s="3" t="s">
        <v>18</v>
      </c>
      <c r="B30" s="3" t="s">
        <v>11</v>
      </c>
      <c r="C30" s="4" t="s">
        <v>8</v>
      </c>
      <c r="D30" s="5">
        <v>35.32</v>
      </c>
      <c r="E30" s="5">
        <f>D30-4.44</f>
        <v>30.88</v>
      </c>
      <c r="F30" s="5">
        <f t="shared" ref="F30:F31" si="5">E30+0.75</f>
        <v>31.63</v>
      </c>
      <c r="G30" s="5">
        <f t="shared" si="0"/>
        <v>28.669999999999998</v>
      </c>
      <c r="H30" s="5">
        <f>G30-Q30</f>
        <v>27.06</v>
      </c>
      <c r="I30" s="5">
        <f>H30+P30</f>
        <v>29.32</v>
      </c>
      <c r="J30" s="5">
        <f t="shared" ref="J30:J31" si="6">I30+O30</f>
        <v>31.82</v>
      </c>
      <c r="K30" s="5">
        <f>J30+N30</f>
        <v>33.31</v>
      </c>
      <c r="L30" s="44"/>
      <c r="M30" s="44"/>
      <c r="N30" s="9">
        <v>1.49</v>
      </c>
      <c r="O30" s="5">
        <v>2.5</v>
      </c>
      <c r="P30" s="5">
        <v>2.2599999999999998</v>
      </c>
      <c r="Q30" s="9">
        <v>1.61</v>
      </c>
      <c r="R30" s="9">
        <v>2.96</v>
      </c>
      <c r="S30" s="40"/>
      <c r="T30" s="41"/>
      <c r="U30" s="41"/>
      <c r="V30" s="41"/>
      <c r="W30" s="41"/>
      <c r="X30" s="42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</row>
    <row r="31" spans="1:41" ht="18.5" customHeight="1" x14ac:dyDescent="0.35">
      <c r="A31" s="3" t="s">
        <v>6</v>
      </c>
      <c r="B31" s="3" t="s">
        <v>10</v>
      </c>
      <c r="C31" s="4" t="s">
        <v>8</v>
      </c>
      <c r="D31" s="5">
        <v>35.950000000000003</v>
      </c>
      <c r="E31" s="5">
        <f>D31-4.44</f>
        <v>31.51</v>
      </c>
      <c r="F31" s="5">
        <f t="shared" si="5"/>
        <v>32.260000000000005</v>
      </c>
      <c r="G31" s="5">
        <f t="shared" si="0"/>
        <v>29.300000000000004</v>
      </c>
      <c r="H31" s="5">
        <f>G31-Q31</f>
        <v>27.690000000000005</v>
      </c>
      <c r="I31" s="5">
        <f>H31+P31</f>
        <v>29.950000000000003</v>
      </c>
      <c r="J31" s="5">
        <f t="shared" si="6"/>
        <v>32.450000000000003</v>
      </c>
      <c r="K31" s="5">
        <f>J31+N31</f>
        <v>33.940000000000005</v>
      </c>
      <c r="L31" s="44"/>
      <c r="M31" s="44"/>
      <c r="N31" s="9">
        <v>1.49</v>
      </c>
      <c r="O31" s="5">
        <v>2.5</v>
      </c>
      <c r="P31" s="5">
        <v>2.2599999999999998</v>
      </c>
      <c r="Q31" s="9">
        <v>1.61</v>
      </c>
      <c r="R31" s="9">
        <v>2.96</v>
      </c>
      <c r="S31" s="40"/>
      <c r="T31" s="41"/>
      <c r="U31" s="41"/>
      <c r="V31" s="41"/>
      <c r="W31" s="41"/>
      <c r="X31" s="42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</row>
    <row r="32" spans="1:41" x14ac:dyDescent="0.35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</row>
    <row r="33" spans="1:41" x14ac:dyDescent="0.35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</row>
    <row r="34" spans="1:41" x14ac:dyDescent="0.35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</row>
    <row r="35" spans="1:41" x14ac:dyDescent="0.35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</row>
    <row r="36" spans="1:41" x14ac:dyDescent="0.3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</row>
    <row r="37" spans="1:41" x14ac:dyDescent="0.35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</row>
    <row r="38" spans="1:41" x14ac:dyDescent="0.35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</row>
    <row r="39" spans="1:41" x14ac:dyDescent="0.35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</row>
    <row r="40" spans="1:41" x14ac:dyDescent="0.3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</row>
    <row r="41" spans="1:41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</row>
    <row r="42" spans="1:41" x14ac:dyDescent="0.3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</row>
    <row r="43" spans="1:41" x14ac:dyDescent="0.3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</row>
    <row r="44" spans="1:41" x14ac:dyDescent="0.35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</row>
    <row r="45" spans="1:41" x14ac:dyDescent="0.3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</row>
    <row r="46" spans="1:41" x14ac:dyDescent="0.3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</row>
    <row r="47" spans="1:41" x14ac:dyDescent="0.3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</row>
    <row r="48" spans="1:41" x14ac:dyDescent="0.3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</row>
    <row r="49" spans="1:41" x14ac:dyDescent="0.3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</row>
    <row r="50" spans="1:41" x14ac:dyDescent="0.3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</row>
    <row r="51" spans="1:41" x14ac:dyDescent="0.3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</row>
    <row r="52" spans="1:41" x14ac:dyDescent="0.3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</row>
    <row r="53" spans="1:41" x14ac:dyDescent="0.3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</row>
    <row r="54" spans="1:41" x14ac:dyDescent="0.3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</row>
    <row r="55" spans="1:41" x14ac:dyDescent="0.3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</row>
    <row r="56" spans="1:41" x14ac:dyDescent="0.3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</row>
    <row r="57" spans="1:41" x14ac:dyDescent="0.3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</row>
    <row r="58" spans="1:41" x14ac:dyDescent="0.3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</row>
    <row r="59" spans="1:41" x14ac:dyDescent="0.3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</row>
    <row r="60" spans="1:41" x14ac:dyDescent="0.3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</row>
    <row r="61" spans="1:41" x14ac:dyDescent="0.3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</row>
    <row r="62" spans="1:41" x14ac:dyDescent="0.3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</row>
    <row r="63" spans="1:41" x14ac:dyDescent="0.3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</row>
    <row r="64" spans="1:41" x14ac:dyDescent="0.3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</row>
    <row r="65" spans="1:41" x14ac:dyDescent="0.3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</row>
    <row r="66" spans="1:41" x14ac:dyDescent="0.3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</row>
    <row r="67" spans="1:41" x14ac:dyDescent="0.3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</row>
    <row r="68" spans="1:41" x14ac:dyDescent="0.3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</row>
    <row r="69" spans="1:41" x14ac:dyDescent="0.3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</row>
    <row r="70" spans="1:41" x14ac:dyDescent="0.3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</row>
    <row r="71" spans="1:41" x14ac:dyDescent="0.3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</row>
    <row r="72" spans="1:41" x14ac:dyDescent="0.3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</row>
    <row r="73" spans="1:41" x14ac:dyDescent="0.3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</row>
    <row r="74" spans="1:41" x14ac:dyDescent="0.3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</row>
    <row r="75" spans="1:41" x14ac:dyDescent="0.3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</row>
    <row r="76" spans="1:41" x14ac:dyDescent="0.3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</row>
    <row r="77" spans="1:41" x14ac:dyDescent="0.3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</row>
    <row r="78" spans="1:41" x14ac:dyDescent="0.3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</row>
    <row r="79" spans="1:41" x14ac:dyDescent="0.3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</row>
    <row r="80" spans="1:41" x14ac:dyDescent="0.3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</row>
    <row r="81" spans="1:41" x14ac:dyDescent="0.3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</row>
    <row r="82" spans="1:41" x14ac:dyDescent="0.3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</row>
    <row r="83" spans="1:41" x14ac:dyDescent="0.3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</row>
    <row r="84" spans="1:41" x14ac:dyDescent="0.3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</row>
    <row r="85" spans="1:41" x14ac:dyDescent="0.3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</row>
    <row r="86" spans="1:41" x14ac:dyDescent="0.3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</row>
    <row r="87" spans="1:41" x14ac:dyDescent="0.3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</row>
    <row r="88" spans="1:41" x14ac:dyDescent="0.3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</row>
    <row r="89" spans="1:41" x14ac:dyDescent="0.3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</row>
    <row r="90" spans="1:41" x14ac:dyDescent="0.3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</row>
    <row r="91" spans="1:41" x14ac:dyDescent="0.3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</row>
    <row r="92" spans="1:41" x14ac:dyDescent="0.3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</row>
    <row r="93" spans="1:41" x14ac:dyDescent="0.3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</row>
    <row r="94" spans="1:41" x14ac:dyDescent="0.3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</row>
    <row r="95" spans="1:41" x14ac:dyDescent="0.3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</row>
    <row r="96" spans="1:41" x14ac:dyDescent="0.3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</row>
    <row r="97" spans="1:41" x14ac:dyDescent="0.3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</row>
    <row r="98" spans="1:41" x14ac:dyDescent="0.3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</row>
    <row r="99" spans="1:41" x14ac:dyDescent="0.3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</row>
    <row r="100" spans="1:41" x14ac:dyDescent="0.3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</row>
    <row r="101" spans="1:41" x14ac:dyDescent="0.3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</row>
    <row r="102" spans="1:41" x14ac:dyDescent="0.3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</row>
    <row r="103" spans="1:41" x14ac:dyDescent="0.3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</row>
    <row r="104" spans="1:41" x14ac:dyDescent="0.3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</row>
    <row r="105" spans="1:41" x14ac:dyDescent="0.3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</row>
    <row r="106" spans="1:41" x14ac:dyDescent="0.3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</row>
    <row r="107" spans="1:41" x14ac:dyDescent="0.3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</row>
    <row r="108" spans="1:41" x14ac:dyDescent="0.3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</row>
    <row r="109" spans="1:41" x14ac:dyDescent="0.3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</row>
    <row r="110" spans="1:41" x14ac:dyDescent="0.35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</row>
    <row r="111" spans="1:41" x14ac:dyDescent="0.35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</row>
    <row r="112" spans="1:41" x14ac:dyDescent="0.35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</row>
    <row r="113" spans="1:41" x14ac:dyDescent="0.35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</row>
    <row r="114" spans="1:41" x14ac:dyDescent="0.35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</row>
    <row r="115" spans="1:41" x14ac:dyDescent="0.3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</row>
    <row r="116" spans="1:41" x14ac:dyDescent="0.35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</row>
    <row r="117" spans="1:41" x14ac:dyDescent="0.35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</row>
    <row r="118" spans="1:41" x14ac:dyDescent="0.35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</row>
    <row r="119" spans="1:41" x14ac:dyDescent="0.3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</row>
    <row r="120" spans="1:41" x14ac:dyDescent="0.3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</row>
    <row r="121" spans="1:41" x14ac:dyDescent="0.3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</row>
    <row r="122" spans="1:41" x14ac:dyDescent="0.3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</row>
    <row r="123" spans="1:41" x14ac:dyDescent="0.3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</row>
    <row r="124" spans="1:41" x14ac:dyDescent="0.3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</row>
    <row r="125" spans="1:41" x14ac:dyDescent="0.3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</row>
    <row r="126" spans="1:41" x14ac:dyDescent="0.35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</row>
    <row r="127" spans="1:41" x14ac:dyDescent="0.35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</row>
    <row r="128" spans="1:41" x14ac:dyDescent="0.35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</row>
    <row r="129" spans="1:41" x14ac:dyDescent="0.35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</row>
    <row r="130" spans="1:41" x14ac:dyDescent="0.35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</row>
    <row r="131" spans="1:41" x14ac:dyDescent="0.35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</row>
    <row r="132" spans="1:41" x14ac:dyDescent="0.35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  <c r="AN132" s="41"/>
      <c r="AO132" s="41"/>
    </row>
    <row r="133" spans="1:41" x14ac:dyDescent="0.3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  <c r="AN133" s="41"/>
      <c r="AO133" s="41"/>
    </row>
    <row r="134" spans="1:41" x14ac:dyDescent="0.35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</row>
    <row r="135" spans="1:41" x14ac:dyDescent="0.3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</row>
    <row r="136" spans="1:41" x14ac:dyDescent="0.35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</row>
    <row r="137" spans="1:41" x14ac:dyDescent="0.35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</row>
    <row r="138" spans="1:41" x14ac:dyDescent="0.35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</row>
    <row r="139" spans="1:41" x14ac:dyDescent="0.35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</row>
    <row r="140" spans="1:41" x14ac:dyDescent="0.35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</row>
    <row r="141" spans="1:41" x14ac:dyDescent="0.35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</row>
    <row r="142" spans="1:41" x14ac:dyDescent="0.35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</row>
    <row r="143" spans="1:41" x14ac:dyDescent="0.3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</row>
    <row r="144" spans="1:41" x14ac:dyDescent="0.35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</row>
    <row r="145" spans="1:41" x14ac:dyDescent="0.3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</row>
    <row r="146" spans="1:41" x14ac:dyDescent="0.35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</row>
    <row r="147" spans="1:41" x14ac:dyDescent="0.35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</row>
    <row r="148" spans="1:41" x14ac:dyDescent="0.35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</row>
    <row r="149" spans="1:41" x14ac:dyDescent="0.35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</row>
    <row r="150" spans="1:41" x14ac:dyDescent="0.35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</row>
    <row r="151" spans="1:41" x14ac:dyDescent="0.3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</row>
    <row r="152" spans="1:41" x14ac:dyDescent="0.35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</row>
    <row r="153" spans="1:41" x14ac:dyDescent="0.35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  <c r="AN153" s="41"/>
      <c r="AO153" s="41"/>
    </row>
    <row r="154" spans="1:41" x14ac:dyDescent="0.35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  <c r="AN154" s="41"/>
      <c r="AO154" s="41"/>
    </row>
    <row r="155" spans="1:41" x14ac:dyDescent="0.3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41"/>
      <c r="AL155" s="41"/>
      <c r="AM155" s="41"/>
      <c r="AN155" s="41"/>
      <c r="AO155" s="41"/>
    </row>
    <row r="156" spans="1:41" x14ac:dyDescent="0.35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  <c r="AN156" s="41"/>
      <c r="AO156" s="41"/>
    </row>
    <row r="157" spans="1:41" x14ac:dyDescent="0.3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1"/>
      <c r="AB157" s="41"/>
      <c r="AC157" s="41"/>
      <c r="AD157" s="41"/>
      <c r="AE157" s="41"/>
      <c r="AF157" s="41"/>
      <c r="AG157" s="41"/>
      <c r="AH157" s="41"/>
      <c r="AI157" s="41"/>
      <c r="AJ157" s="41"/>
      <c r="AK157" s="41"/>
      <c r="AL157" s="41"/>
      <c r="AM157" s="41"/>
      <c r="AN157" s="41"/>
      <c r="AO157" s="41"/>
    </row>
    <row r="158" spans="1:41" x14ac:dyDescent="0.35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  <c r="AK158" s="41"/>
      <c r="AL158" s="41"/>
      <c r="AM158" s="41"/>
      <c r="AN158" s="41"/>
      <c r="AO158" s="41"/>
    </row>
    <row r="159" spans="1:41" x14ac:dyDescent="0.35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1"/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1"/>
      <c r="AM159" s="41"/>
      <c r="AN159" s="41"/>
      <c r="AO159" s="41"/>
    </row>
    <row r="160" spans="1:41" x14ac:dyDescent="0.35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1"/>
      <c r="AB160" s="41"/>
      <c r="AC160" s="41"/>
      <c r="AD160" s="41"/>
      <c r="AE160" s="41"/>
      <c r="AF160" s="41"/>
      <c r="AG160" s="41"/>
      <c r="AH160" s="41"/>
      <c r="AI160" s="41"/>
      <c r="AJ160" s="41"/>
      <c r="AK160" s="41"/>
      <c r="AL160" s="41"/>
      <c r="AM160" s="41"/>
      <c r="AN160" s="41"/>
      <c r="AO160" s="41"/>
    </row>
    <row r="161" spans="1:41" x14ac:dyDescent="0.35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1"/>
      <c r="AB161" s="41"/>
      <c r="AC161" s="41"/>
      <c r="AD161" s="41"/>
      <c r="AE161" s="41"/>
      <c r="AF161" s="41"/>
      <c r="AG161" s="41"/>
      <c r="AH161" s="41"/>
      <c r="AI161" s="41"/>
      <c r="AJ161" s="41"/>
      <c r="AK161" s="41"/>
      <c r="AL161" s="41"/>
      <c r="AM161" s="41"/>
      <c r="AN161" s="41"/>
      <c r="AO161" s="41"/>
    </row>
    <row r="162" spans="1:41" x14ac:dyDescent="0.35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1"/>
      <c r="AB162" s="41"/>
      <c r="AC162" s="41"/>
      <c r="AD162" s="41"/>
      <c r="AE162" s="41"/>
      <c r="AF162" s="41"/>
      <c r="AG162" s="41"/>
      <c r="AH162" s="41"/>
      <c r="AI162" s="41"/>
      <c r="AJ162" s="41"/>
      <c r="AK162" s="41"/>
      <c r="AL162" s="41"/>
      <c r="AM162" s="41"/>
      <c r="AN162" s="41"/>
      <c r="AO162" s="41"/>
    </row>
    <row r="163" spans="1:41" x14ac:dyDescent="0.3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1"/>
      <c r="AB163" s="41"/>
      <c r="AC163" s="41"/>
      <c r="AD163" s="41"/>
      <c r="AE163" s="41"/>
      <c r="AF163" s="41"/>
      <c r="AG163" s="41"/>
      <c r="AH163" s="41"/>
      <c r="AI163" s="41"/>
      <c r="AJ163" s="41"/>
      <c r="AK163" s="41"/>
      <c r="AL163" s="41"/>
      <c r="AM163" s="41"/>
      <c r="AN163" s="41"/>
      <c r="AO163" s="41"/>
    </row>
    <row r="164" spans="1:41" x14ac:dyDescent="0.35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1"/>
      <c r="AB164" s="41"/>
      <c r="AC164" s="41"/>
      <c r="AD164" s="41"/>
      <c r="AE164" s="41"/>
      <c r="AF164" s="41"/>
      <c r="AG164" s="41"/>
      <c r="AH164" s="41"/>
      <c r="AI164" s="41"/>
      <c r="AJ164" s="41"/>
      <c r="AK164" s="41"/>
      <c r="AL164" s="41"/>
      <c r="AM164" s="41"/>
      <c r="AN164" s="41"/>
      <c r="AO164" s="41"/>
    </row>
    <row r="165" spans="1:41" x14ac:dyDescent="0.3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1"/>
      <c r="AB165" s="41"/>
      <c r="AC165" s="41"/>
      <c r="AD165" s="41"/>
      <c r="AE165" s="41"/>
      <c r="AF165" s="41"/>
      <c r="AG165" s="41"/>
      <c r="AH165" s="41"/>
      <c r="AI165" s="41"/>
      <c r="AJ165" s="41"/>
      <c r="AK165" s="41"/>
      <c r="AL165" s="41"/>
      <c r="AM165" s="41"/>
      <c r="AN165" s="41"/>
      <c r="AO165" s="41"/>
    </row>
    <row r="166" spans="1:41" x14ac:dyDescent="0.35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1"/>
      <c r="AB166" s="41"/>
      <c r="AC166" s="41"/>
      <c r="AD166" s="41"/>
      <c r="AE166" s="41"/>
      <c r="AF166" s="41"/>
      <c r="AG166" s="41"/>
      <c r="AH166" s="41"/>
      <c r="AI166" s="41"/>
      <c r="AJ166" s="41"/>
      <c r="AK166" s="41"/>
      <c r="AL166" s="41"/>
      <c r="AM166" s="41"/>
      <c r="AN166" s="41"/>
      <c r="AO166" s="41"/>
    </row>
    <row r="167" spans="1:41" x14ac:dyDescent="0.35">
      <c r="AA167" s="41"/>
      <c r="AB167" s="41"/>
      <c r="AC167" s="41"/>
      <c r="AD167" s="41"/>
      <c r="AE167" s="41"/>
      <c r="AF167" s="41"/>
      <c r="AG167" s="41"/>
      <c r="AH167" s="41"/>
      <c r="AI167" s="41"/>
      <c r="AJ167" s="41"/>
      <c r="AK167" s="41"/>
      <c r="AL167" s="41"/>
      <c r="AM167" s="41"/>
      <c r="AN167" s="41"/>
      <c r="AO167" s="41"/>
    </row>
    <row r="168" spans="1:41" x14ac:dyDescent="0.35">
      <c r="AA168" s="41"/>
      <c r="AB168" s="41"/>
      <c r="AC168" s="41"/>
      <c r="AD168" s="41"/>
      <c r="AE168" s="41"/>
      <c r="AF168" s="41"/>
      <c r="AG168" s="41"/>
      <c r="AH168" s="41"/>
      <c r="AI168" s="41"/>
      <c r="AJ168" s="41"/>
      <c r="AK168" s="41"/>
      <c r="AL168" s="41"/>
      <c r="AM168" s="41"/>
      <c r="AN168" s="41"/>
      <c r="AO168" s="41"/>
    </row>
    <row r="169" spans="1:41" x14ac:dyDescent="0.35">
      <c r="AA169" s="41"/>
      <c r="AB169" s="41"/>
      <c r="AC169" s="41"/>
      <c r="AD169" s="41"/>
      <c r="AE169" s="41"/>
      <c r="AF169" s="41"/>
      <c r="AG169" s="41"/>
      <c r="AH169" s="41"/>
      <c r="AI169" s="41"/>
      <c r="AJ169" s="41"/>
      <c r="AK169" s="41"/>
      <c r="AL169" s="41"/>
      <c r="AM169" s="41"/>
      <c r="AN169" s="41"/>
      <c r="AO169" s="41"/>
    </row>
    <row r="170" spans="1:41" x14ac:dyDescent="0.35">
      <c r="AA170" s="41"/>
      <c r="AB170" s="41"/>
      <c r="AC170" s="41"/>
      <c r="AD170" s="41"/>
      <c r="AE170" s="41"/>
      <c r="AF170" s="41"/>
      <c r="AG170" s="41"/>
      <c r="AH170" s="41"/>
      <c r="AI170" s="41"/>
      <c r="AJ170" s="41"/>
      <c r="AK170" s="41"/>
      <c r="AL170" s="41"/>
      <c r="AM170" s="41"/>
      <c r="AN170" s="41"/>
      <c r="AO170" s="41"/>
    </row>
    <row r="171" spans="1:41" x14ac:dyDescent="0.35">
      <c r="AA171" s="41"/>
      <c r="AB171" s="41"/>
      <c r="AC171" s="41"/>
      <c r="AD171" s="41"/>
      <c r="AE171" s="41"/>
      <c r="AF171" s="41"/>
      <c r="AG171" s="41"/>
      <c r="AH171" s="41"/>
      <c r="AI171" s="41"/>
      <c r="AJ171" s="41"/>
      <c r="AK171" s="41"/>
      <c r="AL171" s="41"/>
      <c r="AM171" s="41"/>
      <c r="AN171" s="41"/>
      <c r="AO171" s="41"/>
    </row>
    <row r="172" spans="1:41" x14ac:dyDescent="0.35">
      <c r="AA172" s="41"/>
      <c r="AB172" s="41"/>
      <c r="AC172" s="41"/>
      <c r="AD172" s="41"/>
      <c r="AE172" s="41"/>
      <c r="AF172" s="41"/>
      <c r="AG172" s="41"/>
      <c r="AH172" s="41"/>
      <c r="AI172" s="41"/>
      <c r="AJ172" s="41"/>
      <c r="AK172" s="41"/>
      <c r="AL172" s="41"/>
      <c r="AM172" s="41"/>
      <c r="AN172" s="41"/>
      <c r="AO172" s="41"/>
    </row>
    <row r="173" spans="1:41" x14ac:dyDescent="0.35">
      <c r="AA173" s="41"/>
      <c r="AB173" s="41"/>
      <c r="AC173" s="41"/>
      <c r="AD173" s="41"/>
      <c r="AE173" s="41"/>
      <c r="AF173" s="41"/>
      <c r="AG173" s="41"/>
      <c r="AH173" s="41"/>
      <c r="AI173" s="41"/>
      <c r="AJ173" s="41"/>
      <c r="AK173" s="41"/>
      <c r="AL173" s="41"/>
      <c r="AM173" s="41"/>
      <c r="AN173" s="41"/>
      <c r="AO173" s="41"/>
    </row>
    <row r="174" spans="1:41" x14ac:dyDescent="0.35">
      <c r="AA174" s="41"/>
      <c r="AB174" s="41"/>
      <c r="AC174" s="41"/>
      <c r="AD174" s="41"/>
      <c r="AE174" s="41"/>
      <c r="AF174" s="41"/>
      <c r="AG174" s="41"/>
      <c r="AH174" s="41"/>
      <c r="AI174" s="41"/>
      <c r="AJ174" s="41"/>
      <c r="AK174" s="41"/>
      <c r="AL174" s="41"/>
      <c r="AM174" s="41"/>
      <c r="AN174" s="41"/>
      <c r="AO174" s="41"/>
    </row>
    <row r="175" spans="1:41" x14ac:dyDescent="0.35">
      <c r="AA175" s="41"/>
      <c r="AB175" s="41"/>
      <c r="AC175" s="41"/>
      <c r="AD175" s="41"/>
      <c r="AE175" s="41"/>
      <c r="AF175" s="41"/>
      <c r="AG175" s="41"/>
      <c r="AH175" s="41"/>
      <c r="AI175" s="41"/>
      <c r="AJ175" s="41"/>
      <c r="AK175" s="41"/>
      <c r="AL175" s="41"/>
      <c r="AM175" s="41"/>
      <c r="AN175" s="41"/>
      <c r="AO175" s="41"/>
    </row>
    <row r="176" spans="1:41" x14ac:dyDescent="0.35">
      <c r="AA176" s="41"/>
      <c r="AB176" s="41"/>
      <c r="AC176" s="41"/>
      <c r="AD176" s="41"/>
      <c r="AE176" s="41"/>
      <c r="AF176" s="41"/>
      <c r="AG176" s="41"/>
      <c r="AH176" s="41"/>
      <c r="AI176" s="41"/>
      <c r="AJ176" s="41"/>
      <c r="AK176" s="41"/>
      <c r="AL176" s="41"/>
      <c r="AM176" s="41"/>
      <c r="AN176" s="41"/>
      <c r="AO176" s="41"/>
    </row>
    <row r="177" spans="27:41" x14ac:dyDescent="0.35">
      <c r="AA177" s="41"/>
      <c r="AB177" s="41"/>
      <c r="AC177" s="41"/>
      <c r="AD177" s="41"/>
      <c r="AE177" s="41"/>
      <c r="AF177" s="41"/>
      <c r="AG177" s="41"/>
      <c r="AH177" s="41"/>
      <c r="AI177" s="41"/>
      <c r="AJ177" s="41"/>
      <c r="AK177" s="41"/>
      <c r="AL177" s="41"/>
      <c r="AM177" s="41"/>
      <c r="AN177" s="41"/>
      <c r="AO177" s="41"/>
    </row>
    <row r="178" spans="27:41" x14ac:dyDescent="0.35">
      <c r="AA178" s="41"/>
      <c r="AB178" s="41"/>
      <c r="AC178" s="41"/>
      <c r="AD178" s="41"/>
      <c r="AE178" s="41"/>
      <c r="AF178" s="41"/>
      <c r="AG178" s="41"/>
      <c r="AH178" s="41"/>
      <c r="AI178" s="41"/>
      <c r="AJ178" s="41"/>
      <c r="AK178" s="41"/>
      <c r="AL178" s="41"/>
      <c r="AM178" s="41"/>
      <c r="AN178" s="41"/>
      <c r="AO178" s="41"/>
    </row>
    <row r="179" spans="27:41" x14ac:dyDescent="0.35">
      <c r="AA179" s="41"/>
      <c r="AB179" s="41"/>
      <c r="AC179" s="41"/>
      <c r="AD179" s="41"/>
      <c r="AE179" s="41"/>
      <c r="AF179" s="41"/>
      <c r="AG179" s="41"/>
      <c r="AH179" s="41"/>
      <c r="AI179" s="41"/>
      <c r="AJ179" s="41"/>
      <c r="AK179" s="41"/>
      <c r="AL179" s="41"/>
      <c r="AM179" s="41"/>
      <c r="AN179" s="41"/>
      <c r="AO179" s="41"/>
    </row>
    <row r="180" spans="27:41" x14ac:dyDescent="0.35">
      <c r="AA180" s="41"/>
      <c r="AB180" s="41"/>
      <c r="AC180" s="41"/>
      <c r="AD180" s="41"/>
      <c r="AE180" s="41"/>
      <c r="AF180" s="41"/>
      <c r="AG180" s="41"/>
      <c r="AH180" s="41"/>
      <c r="AI180" s="41"/>
      <c r="AJ180" s="41"/>
      <c r="AK180" s="41"/>
      <c r="AL180" s="41"/>
      <c r="AM180" s="41"/>
      <c r="AN180" s="41"/>
      <c r="AO180" s="41"/>
    </row>
    <row r="181" spans="27:41" x14ac:dyDescent="0.35">
      <c r="AA181" s="41"/>
      <c r="AB181" s="41"/>
      <c r="AC181" s="41"/>
      <c r="AD181" s="41"/>
      <c r="AE181" s="41"/>
      <c r="AF181" s="41"/>
      <c r="AG181" s="41"/>
      <c r="AH181" s="41"/>
      <c r="AI181" s="41"/>
      <c r="AJ181" s="41"/>
      <c r="AK181" s="41"/>
      <c r="AL181" s="41"/>
      <c r="AM181" s="41"/>
      <c r="AN181" s="41"/>
      <c r="AO181" s="41"/>
    </row>
    <row r="182" spans="27:41" x14ac:dyDescent="0.35">
      <c r="AA182" s="41"/>
      <c r="AB182" s="41"/>
      <c r="AC182" s="41"/>
      <c r="AD182" s="41"/>
      <c r="AE182" s="41"/>
      <c r="AF182" s="41"/>
      <c r="AG182" s="41"/>
      <c r="AH182" s="41"/>
      <c r="AI182" s="41"/>
      <c r="AJ182" s="41"/>
      <c r="AK182" s="41"/>
      <c r="AL182" s="41"/>
      <c r="AM182" s="41"/>
      <c r="AN182" s="41"/>
      <c r="AO182" s="41"/>
    </row>
    <row r="183" spans="27:41" x14ac:dyDescent="0.35">
      <c r="AA183" s="41"/>
      <c r="AB183" s="41"/>
      <c r="AC183" s="41"/>
      <c r="AD183" s="41"/>
      <c r="AE183" s="41"/>
      <c r="AF183" s="41"/>
      <c r="AG183" s="41"/>
      <c r="AH183" s="41"/>
      <c r="AI183" s="41"/>
      <c r="AJ183" s="41"/>
      <c r="AK183" s="41"/>
      <c r="AL183" s="41"/>
      <c r="AM183" s="41"/>
      <c r="AN183" s="41"/>
      <c r="AO183" s="41"/>
    </row>
    <row r="184" spans="27:41" x14ac:dyDescent="0.35">
      <c r="AA184" s="41"/>
      <c r="AB184" s="41"/>
      <c r="AC184" s="41"/>
      <c r="AD184" s="41"/>
      <c r="AE184" s="41"/>
      <c r="AF184" s="41"/>
      <c r="AG184" s="41"/>
      <c r="AH184" s="41"/>
      <c r="AI184" s="41"/>
      <c r="AJ184" s="41"/>
      <c r="AK184" s="41"/>
      <c r="AL184" s="41"/>
      <c r="AM184" s="41"/>
      <c r="AN184" s="41"/>
      <c r="AO184" s="41"/>
    </row>
    <row r="185" spans="27:41" x14ac:dyDescent="0.35">
      <c r="AA185" s="41"/>
      <c r="AB185" s="41"/>
      <c r="AC185" s="41"/>
      <c r="AD185" s="41"/>
      <c r="AE185" s="41"/>
      <c r="AF185" s="41"/>
      <c r="AG185" s="41"/>
      <c r="AH185" s="41"/>
      <c r="AI185" s="41"/>
      <c r="AJ185" s="41"/>
      <c r="AK185" s="41"/>
      <c r="AL185" s="41"/>
      <c r="AM185" s="41"/>
      <c r="AN185" s="41"/>
      <c r="AO185" s="41"/>
    </row>
    <row r="186" spans="27:41" x14ac:dyDescent="0.35">
      <c r="AA186" s="41"/>
      <c r="AB186" s="41"/>
      <c r="AC186" s="41"/>
      <c r="AD186" s="41"/>
      <c r="AE186" s="41"/>
      <c r="AF186" s="41"/>
      <c r="AG186" s="41"/>
      <c r="AH186" s="41"/>
      <c r="AI186" s="41"/>
      <c r="AJ186" s="41"/>
      <c r="AK186" s="41"/>
      <c r="AL186" s="41"/>
      <c r="AM186" s="41"/>
      <c r="AN186" s="41"/>
      <c r="AO186" s="41"/>
    </row>
    <row r="187" spans="27:41" x14ac:dyDescent="0.35">
      <c r="AA187" s="41"/>
      <c r="AB187" s="41"/>
      <c r="AC187" s="41"/>
      <c r="AD187" s="41"/>
      <c r="AE187" s="41"/>
      <c r="AF187" s="41"/>
      <c r="AG187" s="41"/>
      <c r="AH187" s="41"/>
      <c r="AI187" s="41"/>
      <c r="AJ187" s="41"/>
      <c r="AK187" s="41"/>
      <c r="AL187" s="41"/>
      <c r="AM187" s="41"/>
      <c r="AN187" s="41"/>
      <c r="AO187" s="41"/>
    </row>
    <row r="188" spans="27:41" x14ac:dyDescent="0.35">
      <c r="AA188" s="41"/>
      <c r="AB188" s="41"/>
      <c r="AC188" s="41"/>
      <c r="AD188" s="41"/>
      <c r="AE188" s="41"/>
      <c r="AF188" s="41"/>
      <c r="AG188" s="41"/>
      <c r="AH188" s="41"/>
      <c r="AI188" s="41"/>
      <c r="AJ188" s="41"/>
      <c r="AK188" s="41"/>
      <c r="AL188" s="41"/>
      <c r="AM188" s="41"/>
      <c r="AN188" s="41"/>
      <c r="AO188" s="41"/>
    </row>
    <row r="189" spans="27:41" x14ac:dyDescent="0.35">
      <c r="AA189" s="41"/>
      <c r="AB189" s="41"/>
      <c r="AC189" s="41"/>
      <c r="AD189" s="41"/>
      <c r="AE189" s="41"/>
      <c r="AF189" s="41"/>
      <c r="AG189" s="41"/>
      <c r="AH189" s="41"/>
      <c r="AI189" s="41"/>
      <c r="AJ189" s="41"/>
      <c r="AK189" s="41"/>
      <c r="AL189" s="41"/>
      <c r="AM189" s="41"/>
      <c r="AN189" s="41"/>
      <c r="AO189" s="41"/>
    </row>
    <row r="190" spans="27:41" x14ac:dyDescent="0.35">
      <c r="AA190" s="41"/>
      <c r="AB190" s="41"/>
      <c r="AC190" s="41"/>
      <c r="AD190" s="41"/>
      <c r="AE190" s="41"/>
      <c r="AF190" s="41"/>
      <c r="AG190" s="41"/>
      <c r="AH190" s="41"/>
      <c r="AI190" s="41"/>
      <c r="AJ190" s="41"/>
      <c r="AK190" s="41"/>
      <c r="AL190" s="41"/>
      <c r="AM190" s="41"/>
      <c r="AN190" s="41"/>
      <c r="AO190" s="41"/>
    </row>
    <row r="191" spans="27:41" x14ac:dyDescent="0.35">
      <c r="AA191" s="41"/>
      <c r="AB191" s="41"/>
      <c r="AC191" s="41"/>
      <c r="AD191" s="41"/>
      <c r="AE191" s="41"/>
      <c r="AF191" s="41"/>
      <c r="AG191" s="41"/>
      <c r="AH191" s="41"/>
      <c r="AI191" s="41"/>
      <c r="AJ191" s="41"/>
      <c r="AK191" s="41"/>
      <c r="AL191" s="41"/>
      <c r="AM191" s="41"/>
      <c r="AN191" s="41"/>
      <c r="AO191" s="41"/>
    </row>
    <row r="192" spans="27:41" x14ac:dyDescent="0.35">
      <c r="AA192" s="41"/>
      <c r="AB192" s="41"/>
      <c r="AC192" s="41"/>
      <c r="AD192" s="41"/>
      <c r="AE192" s="41"/>
      <c r="AF192" s="41"/>
      <c r="AG192" s="41"/>
      <c r="AH192" s="41"/>
      <c r="AI192" s="41"/>
      <c r="AJ192" s="41"/>
      <c r="AK192" s="41"/>
      <c r="AL192" s="41"/>
      <c r="AM192" s="41"/>
      <c r="AN192" s="41"/>
      <c r="AO192" s="41"/>
    </row>
    <row r="193" spans="27:41" x14ac:dyDescent="0.35">
      <c r="AA193" s="41"/>
      <c r="AB193" s="41"/>
      <c r="AC193" s="41"/>
      <c r="AD193" s="41"/>
      <c r="AE193" s="41"/>
      <c r="AF193" s="41"/>
      <c r="AG193" s="41"/>
      <c r="AH193" s="41"/>
      <c r="AI193" s="41"/>
      <c r="AJ193" s="41"/>
      <c r="AK193" s="41"/>
      <c r="AL193" s="41"/>
      <c r="AM193" s="41"/>
      <c r="AN193" s="41"/>
      <c r="AO193" s="41"/>
    </row>
    <row r="194" spans="27:41" x14ac:dyDescent="0.35">
      <c r="AA194" s="41"/>
      <c r="AB194" s="41"/>
      <c r="AC194" s="41"/>
      <c r="AD194" s="41"/>
      <c r="AE194" s="41"/>
      <c r="AF194" s="41"/>
      <c r="AG194" s="41"/>
      <c r="AH194" s="41"/>
      <c r="AI194" s="41"/>
      <c r="AJ194" s="41"/>
      <c r="AK194" s="41"/>
      <c r="AL194" s="41"/>
      <c r="AM194" s="41"/>
      <c r="AN194" s="41"/>
      <c r="AO194" s="41"/>
    </row>
    <row r="195" spans="27:41" x14ac:dyDescent="0.35">
      <c r="AA195" s="41"/>
      <c r="AB195" s="41"/>
      <c r="AC195" s="41"/>
      <c r="AD195" s="41"/>
      <c r="AE195" s="41"/>
      <c r="AF195" s="41"/>
      <c r="AG195" s="41"/>
      <c r="AH195" s="41"/>
      <c r="AI195" s="41"/>
      <c r="AJ195" s="41"/>
      <c r="AK195" s="41"/>
      <c r="AL195" s="41"/>
      <c r="AM195" s="41"/>
      <c r="AN195" s="41"/>
      <c r="AO195" s="41"/>
    </row>
    <row r="196" spans="27:41" x14ac:dyDescent="0.35">
      <c r="AA196" s="41"/>
      <c r="AB196" s="41"/>
      <c r="AC196" s="41"/>
      <c r="AD196" s="41"/>
      <c r="AE196" s="41"/>
      <c r="AF196" s="41"/>
      <c r="AG196" s="41"/>
      <c r="AH196" s="41"/>
      <c r="AI196" s="41"/>
      <c r="AJ196" s="41"/>
      <c r="AK196" s="41"/>
      <c r="AL196" s="41"/>
      <c r="AM196" s="41"/>
      <c r="AN196" s="41"/>
      <c r="AO196" s="41"/>
    </row>
    <row r="197" spans="27:41" x14ac:dyDescent="0.35">
      <c r="AA197" s="41"/>
      <c r="AB197" s="41"/>
      <c r="AC197" s="41"/>
      <c r="AD197" s="41"/>
      <c r="AE197" s="41"/>
      <c r="AF197" s="41"/>
      <c r="AG197" s="41"/>
      <c r="AH197" s="41"/>
      <c r="AI197" s="41"/>
      <c r="AJ197" s="41"/>
      <c r="AK197" s="41"/>
      <c r="AL197" s="41"/>
      <c r="AM197" s="41"/>
      <c r="AN197" s="41"/>
      <c r="AO197" s="41"/>
    </row>
    <row r="198" spans="27:41" x14ac:dyDescent="0.35">
      <c r="AA198" s="41"/>
      <c r="AB198" s="41"/>
      <c r="AC198" s="41"/>
      <c r="AD198" s="41"/>
      <c r="AE198" s="41"/>
      <c r="AF198" s="41"/>
      <c r="AG198" s="41"/>
      <c r="AH198" s="41"/>
      <c r="AI198" s="41"/>
      <c r="AJ198" s="41"/>
      <c r="AK198" s="41"/>
      <c r="AL198" s="41"/>
      <c r="AM198" s="41"/>
      <c r="AN198" s="41"/>
      <c r="AO198" s="41"/>
    </row>
    <row r="199" spans="27:41" x14ac:dyDescent="0.35">
      <c r="AA199" s="41"/>
      <c r="AB199" s="41"/>
      <c r="AC199" s="41"/>
      <c r="AD199" s="41"/>
      <c r="AE199" s="41"/>
      <c r="AF199" s="41"/>
      <c r="AG199" s="41"/>
      <c r="AH199" s="41"/>
      <c r="AI199" s="41"/>
      <c r="AJ199" s="41"/>
      <c r="AK199" s="41"/>
      <c r="AL199" s="41"/>
      <c r="AM199" s="41"/>
      <c r="AN199" s="41"/>
      <c r="AO199" s="41"/>
    </row>
    <row r="200" spans="27:41" x14ac:dyDescent="0.35">
      <c r="AA200" s="41"/>
      <c r="AB200" s="41"/>
      <c r="AC200" s="41"/>
      <c r="AD200" s="41"/>
      <c r="AE200" s="41"/>
      <c r="AF200" s="41"/>
      <c r="AG200" s="41"/>
      <c r="AH200" s="41"/>
      <c r="AI200" s="41"/>
      <c r="AJ200" s="41"/>
      <c r="AK200" s="41"/>
      <c r="AL200" s="41"/>
      <c r="AM200" s="41"/>
      <c r="AN200" s="41"/>
      <c r="AO200" s="41"/>
    </row>
    <row r="201" spans="27:41" x14ac:dyDescent="0.35">
      <c r="AA201" s="41"/>
      <c r="AB201" s="41"/>
      <c r="AC201" s="41"/>
      <c r="AD201" s="41"/>
      <c r="AE201" s="41"/>
      <c r="AF201" s="41"/>
      <c r="AG201" s="41"/>
      <c r="AH201" s="41"/>
      <c r="AI201" s="41"/>
      <c r="AJ201" s="41"/>
      <c r="AK201" s="41"/>
      <c r="AL201" s="41"/>
      <c r="AM201" s="41"/>
      <c r="AN201" s="41"/>
      <c r="AO201" s="41"/>
    </row>
    <row r="202" spans="27:41" x14ac:dyDescent="0.35">
      <c r="AA202" s="41"/>
      <c r="AB202" s="41"/>
      <c r="AC202" s="41"/>
      <c r="AD202" s="41"/>
      <c r="AE202" s="41"/>
      <c r="AF202" s="41"/>
      <c r="AG202" s="41"/>
      <c r="AH202" s="41"/>
      <c r="AI202" s="41"/>
      <c r="AJ202" s="41"/>
      <c r="AK202" s="41"/>
      <c r="AL202" s="41"/>
      <c r="AM202" s="41"/>
      <c r="AN202" s="41"/>
      <c r="AO202" s="41"/>
    </row>
    <row r="203" spans="27:41" x14ac:dyDescent="0.35">
      <c r="AA203" s="41"/>
      <c r="AB203" s="41"/>
      <c r="AC203" s="41"/>
      <c r="AD203" s="41"/>
      <c r="AE203" s="41"/>
      <c r="AF203" s="41"/>
      <c r="AG203" s="41"/>
      <c r="AH203" s="41"/>
      <c r="AI203" s="41"/>
      <c r="AJ203" s="41"/>
      <c r="AK203" s="41"/>
      <c r="AL203" s="41"/>
      <c r="AM203" s="41"/>
      <c r="AN203" s="41"/>
      <c r="AO203" s="41"/>
    </row>
    <row r="204" spans="27:41" x14ac:dyDescent="0.35">
      <c r="AA204" s="41"/>
      <c r="AB204" s="41"/>
      <c r="AC204" s="41"/>
      <c r="AD204" s="41"/>
      <c r="AE204" s="41"/>
      <c r="AF204" s="41"/>
      <c r="AG204" s="41"/>
      <c r="AH204" s="41"/>
      <c r="AI204" s="41"/>
      <c r="AJ204" s="41"/>
      <c r="AK204" s="41"/>
      <c r="AL204" s="41"/>
      <c r="AM204" s="41"/>
      <c r="AN204" s="41"/>
      <c r="AO204" s="41"/>
    </row>
    <row r="205" spans="27:41" x14ac:dyDescent="0.35">
      <c r="AA205" s="41"/>
      <c r="AB205" s="41"/>
      <c r="AC205" s="41"/>
      <c r="AD205" s="41"/>
      <c r="AE205" s="41"/>
      <c r="AF205" s="41"/>
      <c r="AG205" s="41"/>
      <c r="AH205" s="41"/>
      <c r="AI205" s="41"/>
      <c r="AJ205" s="41"/>
      <c r="AK205" s="41"/>
      <c r="AL205" s="41"/>
      <c r="AM205" s="41"/>
      <c r="AN205" s="41"/>
      <c r="AO205" s="41"/>
    </row>
    <row r="206" spans="27:41" x14ac:dyDescent="0.35">
      <c r="AA206" s="41"/>
      <c r="AB206" s="41"/>
      <c r="AC206" s="41"/>
      <c r="AD206" s="41"/>
      <c r="AE206" s="41"/>
      <c r="AF206" s="41"/>
      <c r="AG206" s="41"/>
      <c r="AH206" s="41"/>
      <c r="AI206" s="41"/>
      <c r="AJ206" s="41"/>
      <c r="AK206" s="41"/>
      <c r="AL206" s="41"/>
      <c r="AM206" s="41"/>
      <c r="AN206" s="41"/>
      <c r="AO206" s="41"/>
    </row>
    <row r="207" spans="27:41" x14ac:dyDescent="0.35">
      <c r="AA207" s="41"/>
      <c r="AB207" s="41"/>
      <c r="AC207" s="41"/>
      <c r="AD207" s="41"/>
      <c r="AE207" s="41"/>
      <c r="AF207" s="41"/>
      <c r="AG207" s="41"/>
      <c r="AH207" s="41"/>
      <c r="AI207" s="41"/>
      <c r="AJ207" s="41"/>
      <c r="AK207" s="41"/>
      <c r="AL207" s="41"/>
      <c r="AM207" s="41"/>
      <c r="AN207" s="41"/>
      <c r="AO207" s="41"/>
    </row>
    <row r="208" spans="27:41" x14ac:dyDescent="0.35">
      <c r="AA208" s="41"/>
      <c r="AB208" s="41"/>
      <c r="AC208" s="41"/>
      <c r="AD208" s="41"/>
      <c r="AE208" s="41"/>
      <c r="AF208" s="41"/>
      <c r="AG208" s="41"/>
      <c r="AH208" s="41"/>
      <c r="AI208" s="41"/>
      <c r="AJ208" s="41"/>
      <c r="AK208" s="41"/>
      <c r="AL208" s="41"/>
      <c r="AM208" s="41"/>
      <c r="AN208" s="41"/>
      <c r="AO208" s="41"/>
    </row>
    <row r="209" spans="27:41" x14ac:dyDescent="0.35">
      <c r="AA209" s="41"/>
      <c r="AB209" s="41"/>
      <c r="AC209" s="41"/>
      <c r="AD209" s="41"/>
      <c r="AE209" s="41"/>
      <c r="AF209" s="41"/>
      <c r="AG209" s="41"/>
      <c r="AH209" s="41"/>
      <c r="AI209" s="41"/>
      <c r="AJ209" s="41"/>
      <c r="AK209" s="41"/>
      <c r="AL209" s="41"/>
      <c r="AM209" s="41"/>
      <c r="AN209" s="41"/>
      <c r="AO209" s="41"/>
    </row>
    <row r="210" spans="27:41" x14ac:dyDescent="0.35">
      <c r="AA210" s="41"/>
      <c r="AB210" s="41"/>
      <c r="AC210" s="41"/>
      <c r="AD210" s="41"/>
      <c r="AE210" s="41"/>
      <c r="AF210" s="41"/>
      <c r="AG210" s="41"/>
      <c r="AH210" s="41"/>
      <c r="AI210" s="41"/>
      <c r="AJ210" s="41"/>
      <c r="AK210" s="41"/>
      <c r="AL210" s="41"/>
      <c r="AM210" s="41"/>
      <c r="AN210" s="41"/>
      <c r="AO210" s="41"/>
    </row>
    <row r="211" spans="27:41" x14ac:dyDescent="0.35">
      <c r="AA211" s="41"/>
      <c r="AB211" s="41"/>
      <c r="AC211" s="41"/>
      <c r="AD211" s="41"/>
      <c r="AE211" s="41"/>
      <c r="AF211" s="41"/>
      <c r="AG211" s="41"/>
      <c r="AH211" s="41"/>
      <c r="AI211" s="41"/>
      <c r="AJ211" s="41"/>
      <c r="AK211" s="41"/>
      <c r="AL211" s="41"/>
      <c r="AM211" s="41"/>
      <c r="AN211" s="41"/>
      <c r="AO211" s="41"/>
    </row>
    <row r="212" spans="27:41" x14ac:dyDescent="0.35">
      <c r="AA212" s="41"/>
      <c r="AB212" s="41"/>
      <c r="AC212" s="41"/>
      <c r="AD212" s="41"/>
      <c r="AE212" s="41"/>
      <c r="AF212" s="41"/>
      <c r="AG212" s="41"/>
      <c r="AH212" s="41"/>
      <c r="AI212" s="41"/>
      <c r="AJ212" s="41"/>
      <c r="AK212" s="41"/>
      <c r="AL212" s="41"/>
      <c r="AM212" s="41"/>
      <c r="AN212" s="41"/>
      <c r="AO212" s="41"/>
    </row>
    <row r="213" spans="27:41" x14ac:dyDescent="0.35">
      <c r="AA213" s="41"/>
      <c r="AB213" s="41"/>
      <c r="AC213" s="41"/>
      <c r="AD213" s="41"/>
      <c r="AE213" s="41"/>
      <c r="AF213" s="41"/>
      <c r="AG213" s="41"/>
      <c r="AH213" s="41"/>
      <c r="AI213" s="41"/>
      <c r="AJ213" s="41"/>
      <c r="AK213" s="41"/>
      <c r="AL213" s="41"/>
      <c r="AM213" s="41"/>
      <c r="AN213" s="41"/>
      <c r="AO213" s="41"/>
    </row>
    <row r="214" spans="27:41" x14ac:dyDescent="0.35">
      <c r="AA214" s="41"/>
      <c r="AB214" s="41"/>
      <c r="AC214" s="41"/>
      <c r="AD214" s="41"/>
      <c r="AE214" s="41"/>
      <c r="AF214" s="41"/>
      <c r="AG214" s="41"/>
      <c r="AH214" s="41"/>
      <c r="AI214" s="41"/>
      <c r="AJ214" s="41"/>
      <c r="AK214" s="41"/>
      <c r="AL214" s="41"/>
      <c r="AM214" s="41"/>
      <c r="AN214" s="41"/>
      <c r="AO214" s="41"/>
    </row>
    <row r="215" spans="27:41" x14ac:dyDescent="0.35">
      <c r="AA215" s="41"/>
      <c r="AB215" s="41"/>
      <c r="AC215" s="41"/>
      <c r="AD215" s="41"/>
      <c r="AE215" s="41"/>
      <c r="AF215" s="41"/>
      <c r="AG215" s="41"/>
      <c r="AH215" s="41"/>
      <c r="AI215" s="41"/>
      <c r="AJ215" s="41"/>
      <c r="AK215" s="41"/>
      <c r="AL215" s="41"/>
      <c r="AM215" s="41"/>
      <c r="AN215" s="41"/>
      <c r="AO215" s="41"/>
    </row>
    <row r="216" spans="27:41" x14ac:dyDescent="0.35">
      <c r="AA216" s="41"/>
      <c r="AB216" s="41"/>
      <c r="AC216" s="41"/>
      <c r="AD216" s="41"/>
      <c r="AE216" s="41"/>
      <c r="AF216" s="41"/>
      <c r="AG216" s="41"/>
      <c r="AH216" s="41"/>
      <c r="AI216" s="41"/>
      <c r="AJ216" s="41"/>
      <c r="AK216" s="41"/>
      <c r="AL216" s="41"/>
      <c r="AM216" s="41"/>
      <c r="AN216" s="41"/>
      <c r="AO216" s="41"/>
    </row>
    <row r="217" spans="27:41" x14ac:dyDescent="0.35">
      <c r="AA217" s="41"/>
      <c r="AB217" s="41"/>
      <c r="AC217" s="41"/>
      <c r="AD217" s="41"/>
      <c r="AE217" s="41"/>
      <c r="AF217" s="41"/>
      <c r="AG217" s="41"/>
      <c r="AH217" s="41"/>
      <c r="AI217" s="41"/>
      <c r="AJ217" s="41"/>
      <c r="AK217" s="41"/>
      <c r="AL217" s="41"/>
      <c r="AM217" s="41"/>
      <c r="AN217" s="41"/>
      <c r="AO217" s="41"/>
    </row>
    <row r="218" spans="27:41" x14ac:dyDescent="0.35">
      <c r="AA218" s="41"/>
      <c r="AB218" s="41"/>
      <c r="AC218" s="41"/>
      <c r="AD218" s="41"/>
      <c r="AE218" s="41"/>
      <c r="AF218" s="41"/>
      <c r="AG218" s="41"/>
      <c r="AH218" s="41"/>
      <c r="AI218" s="41"/>
      <c r="AJ218" s="41"/>
      <c r="AK218" s="41"/>
      <c r="AL218" s="41"/>
      <c r="AM218" s="41"/>
      <c r="AN218" s="41"/>
      <c r="AO218" s="41"/>
    </row>
    <row r="219" spans="27:41" x14ac:dyDescent="0.35">
      <c r="AA219" s="41"/>
      <c r="AB219" s="41"/>
      <c r="AC219" s="41"/>
      <c r="AD219" s="41"/>
      <c r="AE219" s="41"/>
      <c r="AF219" s="41"/>
      <c r="AG219" s="41"/>
      <c r="AH219" s="41"/>
      <c r="AI219" s="41"/>
      <c r="AJ219" s="41"/>
      <c r="AK219" s="41"/>
      <c r="AL219" s="41"/>
      <c r="AM219" s="41"/>
      <c r="AN219" s="41"/>
      <c r="AO219" s="41"/>
    </row>
    <row r="220" spans="27:41" x14ac:dyDescent="0.35">
      <c r="AA220" s="41"/>
      <c r="AB220" s="41"/>
      <c r="AC220" s="41"/>
      <c r="AD220" s="41"/>
      <c r="AE220" s="41"/>
      <c r="AF220" s="41"/>
      <c r="AG220" s="41"/>
      <c r="AH220" s="41"/>
      <c r="AI220" s="41"/>
      <c r="AJ220" s="41"/>
      <c r="AK220" s="41"/>
      <c r="AL220" s="41"/>
      <c r="AM220" s="41"/>
      <c r="AN220" s="41"/>
      <c r="AO220" s="41"/>
    </row>
    <row r="221" spans="27:41" x14ac:dyDescent="0.35">
      <c r="AA221" s="41"/>
      <c r="AB221" s="41"/>
      <c r="AC221" s="41"/>
      <c r="AD221" s="41"/>
      <c r="AE221" s="41"/>
      <c r="AF221" s="41"/>
      <c r="AG221" s="41"/>
      <c r="AH221" s="41"/>
      <c r="AI221" s="41"/>
      <c r="AJ221" s="41"/>
      <c r="AK221" s="41"/>
      <c r="AL221" s="41"/>
      <c r="AM221" s="41"/>
      <c r="AN221" s="41"/>
      <c r="AO221" s="41"/>
    </row>
    <row r="222" spans="27:41" x14ac:dyDescent="0.35">
      <c r="AA222" s="41"/>
      <c r="AB222" s="41"/>
      <c r="AC222" s="41"/>
      <c r="AD222" s="41"/>
      <c r="AE222" s="41"/>
      <c r="AF222" s="41"/>
      <c r="AG222" s="41"/>
      <c r="AH222" s="41"/>
      <c r="AI222" s="41"/>
      <c r="AJ222" s="41"/>
      <c r="AK222" s="41"/>
      <c r="AL222" s="41"/>
      <c r="AM222" s="41"/>
      <c r="AN222" s="41"/>
      <c r="AO222" s="41"/>
    </row>
    <row r="223" spans="27:41" x14ac:dyDescent="0.35">
      <c r="AA223" s="41"/>
      <c r="AB223" s="41"/>
      <c r="AC223" s="41"/>
      <c r="AD223" s="41"/>
      <c r="AE223" s="41"/>
      <c r="AF223" s="41"/>
      <c r="AG223" s="41"/>
      <c r="AH223" s="41"/>
      <c r="AI223" s="41"/>
      <c r="AJ223" s="41"/>
      <c r="AK223" s="41"/>
      <c r="AL223" s="41"/>
      <c r="AM223" s="41"/>
      <c r="AN223" s="41"/>
      <c r="AO223" s="41"/>
    </row>
    <row r="224" spans="27:41" x14ac:dyDescent="0.35">
      <c r="AA224" s="41"/>
      <c r="AB224" s="41"/>
      <c r="AC224" s="41"/>
      <c r="AD224" s="41"/>
      <c r="AE224" s="41"/>
      <c r="AF224" s="41"/>
      <c r="AG224" s="41"/>
      <c r="AH224" s="41"/>
      <c r="AI224" s="41"/>
      <c r="AJ224" s="41"/>
      <c r="AK224" s="41"/>
      <c r="AL224" s="41"/>
      <c r="AM224" s="41"/>
      <c r="AN224" s="41"/>
      <c r="AO224" s="41"/>
    </row>
    <row r="225" spans="27:41" x14ac:dyDescent="0.35">
      <c r="AA225" s="41"/>
      <c r="AB225" s="41"/>
      <c r="AC225" s="41"/>
      <c r="AD225" s="41"/>
      <c r="AE225" s="41"/>
      <c r="AF225" s="41"/>
      <c r="AG225" s="41"/>
      <c r="AH225" s="41"/>
      <c r="AI225" s="41"/>
      <c r="AJ225" s="41"/>
      <c r="AK225" s="41"/>
      <c r="AL225" s="41"/>
      <c r="AM225" s="41"/>
      <c r="AN225" s="41"/>
      <c r="AO225" s="41"/>
    </row>
    <row r="226" spans="27:41" x14ac:dyDescent="0.35">
      <c r="AA226" s="41"/>
      <c r="AB226" s="41"/>
      <c r="AC226" s="41"/>
      <c r="AD226" s="41"/>
      <c r="AE226" s="41"/>
      <c r="AF226" s="41"/>
      <c r="AG226" s="41"/>
      <c r="AH226" s="41"/>
      <c r="AI226" s="41"/>
      <c r="AJ226" s="41"/>
      <c r="AK226" s="41"/>
      <c r="AL226" s="41"/>
      <c r="AM226" s="41"/>
      <c r="AN226" s="41"/>
      <c r="AO226" s="41"/>
    </row>
    <row r="227" spans="27:41" x14ac:dyDescent="0.35">
      <c r="AA227" s="41"/>
      <c r="AB227" s="41"/>
      <c r="AC227" s="41"/>
      <c r="AD227" s="41"/>
      <c r="AE227" s="41"/>
      <c r="AF227" s="41"/>
      <c r="AG227" s="41"/>
      <c r="AH227" s="41"/>
      <c r="AI227" s="41"/>
      <c r="AJ227" s="41"/>
      <c r="AK227" s="41"/>
      <c r="AL227" s="41"/>
      <c r="AM227" s="41"/>
      <c r="AN227" s="41"/>
      <c r="AO227" s="41"/>
    </row>
    <row r="228" spans="27:41" x14ac:dyDescent="0.35">
      <c r="AA228" s="41"/>
      <c r="AB228" s="41"/>
      <c r="AC228" s="41"/>
      <c r="AD228" s="41"/>
      <c r="AE228" s="41"/>
      <c r="AF228" s="41"/>
      <c r="AG228" s="41"/>
      <c r="AH228" s="41"/>
      <c r="AI228" s="41"/>
      <c r="AJ228" s="41"/>
      <c r="AK228" s="41"/>
      <c r="AL228" s="41"/>
      <c r="AM228" s="41"/>
      <c r="AN228" s="41"/>
      <c r="AO228" s="41"/>
    </row>
    <row r="229" spans="27:41" x14ac:dyDescent="0.35">
      <c r="AA229" s="41"/>
      <c r="AB229" s="41"/>
      <c r="AC229" s="41"/>
      <c r="AD229" s="41"/>
      <c r="AE229" s="41"/>
      <c r="AF229" s="41"/>
      <c r="AG229" s="41"/>
      <c r="AH229" s="41"/>
      <c r="AI229" s="41"/>
      <c r="AJ229" s="41"/>
      <c r="AK229" s="41"/>
      <c r="AL229" s="41"/>
      <c r="AM229" s="41"/>
      <c r="AN229" s="41"/>
      <c r="AO229" s="41"/>
    </row>
    <row r="230" spans="27:41" x14ac:dyDescent="0.35">
      <c r="AA230" s="41"/>
      <c r="AB230" s="41"/>
      <c r="AC230" s="41"/>
      <c r="AD230" s="41"/>
      <c r="AE230" s="41"/>
      <c r="AF230" s="41"/>
      <c r="AG230" s="41"/>
      <c r="AH230" s="41"/>
      <c r="AI230" s="41"/>
      <c r="AJ230" s="41"/>
      <c r="AK230" s="41"/>
      <c r="AL230" s="41"/>
      <c r="AM230" s="41"/>
      <c r="AN230" s="41"/>
      <c r="AO230" s="41"/>
    </row>
    <row r="231" spans="27:41" x14ac:dyDescent="0.35">
      <c r="AA231" s="41"/>
      <c r="AB231" s="41"/>
      <c r="AC231" s="41"/>
      <c r="AD231" s="41"/>
      <c r="AE231" s="41"/>
      <c r="AF231" s="41"/>
      <c r="AG231" s="41"/>
      <c r="AH231" s="41"/>
      <c r="AI231" s="41"/>
      <c r="AJ231" s="41"/>
      <c r="AK231" s="41"/>
      <c r="AL231" s="41"/>
      <c r="AM231" s="41"/>
      <c r="AN231" s="41"/>
      <c r="AO231" s="41"/>
    </row>
    <row r="232" spans="27:41" x14ac:dyDescent="0.35">
      <c r="AA232" s="41"/>
      <c r="AB232" s="41"/>
      <c r="AC232" s="41"/>
      <c r="AD232" s="41"/>
      <c r="AE232" s="41"/>
      <c r="AF232" s="41"/>
      <c r="AG232" s="41"/>
      <c r="AH232" s="41"/>
      <c r="AI232" s="41"/>
      <c r="AJ232" s="41"/>
      <c r="AK232" s="41"/>
      <c r="AL232" s="41"/>
      <c r="AM232" s="41"/>
      <c r="AN232" s="41"/>
      <c r="AO232" s="41"/>
    </row>
    <row r="233" spans="27:41" x14ac:dyDescent="0.35">
      <c r="AA233" s="41"/>
      <c r="AB233" s="41"/>
      <c r="AC233" s="41"/>
      <c r="AD233" s="41"/>
      <c r="AE233" s="41"/>
      <c r="AF233" s="41"/>
      <c r="AG233" s="41"/>
      <c r="AH233" s="41"/>
      <c r="AI233" s="41"/>
      <c r="AJ233" s="41"/>
      <c r="AK233" s="41"/>
      <c r="AL233" s="41"/>
      <c r="AM233" s="41"/>
      <c r="AN233" s="41"/>
      <c r="AO233" s="41"/>
    </row>
    <row r="234" spans="27:41" x14ac:dyDescent="0.35">
      <c r="AA234" s="41"/>
      <c r="AB234" s="41"/>
      <c r="AC234" s="41"/>
      <c r="AD234" s="41"/>
      <c r="AE234" s="41"/>
      <c r="AF234" s="41"/>
      <c r="AG234" s="41"/>
      <c r="AH234" s="41"/>
      <c r="AI234" s="41"/>
      <c r="AJ234" s="41"/>
      <c r="AK234" s="41"/>
      <c r="AL234" s="41"/>
      <c r="AM234" s="41"/>
      <c r="AN234" s="41"/>
      <c r="AO234" s="41"/>
    </row>
    <row r="235" spans="27:41" x14ac:dyDescent="0.35">
      <c r="AA235" s="41"/>
      <c r="AB235" s="41"/>
      <c r="AC235" s="41"/>
      <c r="AD235" s="41"/>
      <c r="AE235" s="41"/>
      <c r="AF235" s="41"/>
      <c r="AG235" s="41"/>
      <c r="AH235" s="41"/>
      <c r="AI235" s="41"/>
      <c r="AJ235" s="41"/>
      <c r="AK235" s="41"/>
      <c r="AL235" s="41"/>
      <c r="AM235" s="41"/>
      <c r="AN235" s="41"/>
      <c r="AO235" s="41"/>
    </row>
    <row r="236" spans="27:41" x14ac:dyDescent="0.35">
      <c r="AA236" s="41"/>
      <c r="AB236" s="41"/>
      <c r="AC236" s="41"/>
      <c r="AD236" s="41"/>
      <c r="AE236" s="41"/>
      <c r="AF236" s="41"/>
      <c r="AG236" s="41"/>
      <c r="AH236" s="41"/>
      <c r="AI236" s="41"/>
      <c r="AJ236" s="41"/>
      <c r="AK236" s="41"/>
      <c r="AL236" s="41"/>
      <c r="AM236" s="41"/>
      <c r="AN236" s="41"/>
      <c r="AO236" s="41"/>
    </row>
    <row r="237" spans="27:41" x14ac:dyDescent="0.35">
      <c r="AA237" s="41"/>
      <c r="AB237" s="41"/>
      <c r="AC237" s="41"/>
      <c r="AD237" s="41"/>
      <c r="AE237" s="41"/>
      <c r="AF237" s="41"/>
      <c r="AG237" s="41"/>
      <c r="AH237" s="41"/>
      <c r="AI237" s="41"/>
      <c r="AJ237" s="41"/>
      <c r="AK237" s="41"/>
      <c r="AL237" s="41"/>
      <c r="AM237" s="41"/>
      <c r="AN237" s="41"/>
      <c r="AO237" s="41"/>
    </row>
    <row r="238" spans="27:41" x14ac:dyDescent="0.35">
      <c r="AA238" s="41"/>
      <c r="AB238" s="41"/>
      <c r="AC238" s="41"/>
      <c r="AD238" s="41"/>
      <c r="AE238" s="41"/>
      <c r="AF238" s="41"/>
      <c r="AG238" s="41"/>
      <c r="AH238" s="41"/>
      <c r="AI238" s="41"/>
      <c r="AJ238" s="41"/>
      <c r="AK238" s="41"/>
      <c r="AL238" s="41"/>
      <c r="AM238" s="41"/>
      <c r="AN238" s="41"/>
      <c r="AO238" s="41"/>
    </row>
    <row r="239" spans="27:41" x14ac:dyDescent="0.35">
      <c r="AA239" s="41"/>
      <c r="AB239" s="41"/>
      <c r="AC239" s="41"/>
      <c r="AD239" s="41"/>
      <c r="AE239" s="41"/>
      <c r="AF239" s="41"/>
      <c r="AG239" s="41"/>
      <c r="AH239" s="41"/>
      <c r="AI239" s="41"/>
      <c r="AJ239" s="41"/>
      <c r="AK239" s="41"/>
      <c r="AL239" s="41"/>
      <c r="AM239" s="41"/>
      <c r="AN239" s="41"/>
      <c r="AO239" s="41"/>
    </row>
    <row r="240" spans="27:41" x14ac:dyDescent="0.35">
      <c r="AA240" s="41"/>
      <c r="AB240" s="41"/>
      <c r="AC240" s="41"/>
      <c r="AD240" s="41"/>
      <c r="AE240" s="41"/>
      <c r="AF240" s="41"/>
      <c r="AG240" s="41"/>
      <c r="AH240" s="41"/>
      <c r="AI240" s="41"/>
      <c r="AJ240" s="41"/>
      <c r="AK240" s="41"/>
      <c r="AL240" s="41"/>
      <c r="AM240" s="41"/>
      <c r="AN240" s="41"/>
      <c r="AO240" s="41"/>
    </row>
    <row r="241" spans="27:41" x14ac:dyDescent="0.35">
      <c r="AA241" s="41"/>
      <c r="AB241" s="41"/>
      <c r="AC241" s="41"/>
      <c r="AD241" s="41"/>
      <c r="AE241" s="41"/>
      <c r="AF241" s="41"/>
      <c r="AG241" s="41"/>
      <c r="AH241" s="41"/>
      <c r="AI241" s="41"/>
      <c r="AJ241" s="41"/>
      <c r="AK241" s="41"/>
      <c r="AL241" s="41"/>
      <c r="AM241" s="41"/>
      <c r="AN241" s="41"/>
      <c r="AO241" s="41"/>
    </row>
    <row r="242" spans="27:41" x14ac:dyDescent="0.35">
      <c r="AA242" s="41"/>
      <c r="AB242" s="41"/>
      <c r="AC242" s="41"/>
      <c r="AD242" s="41"/>
      <c r="AE242" s="41"/>
      <c r="AF242" s="41"/>
      <c r="AG242" s="41"/>
      <c r="AH242" s="41"/>
      <c r="AI242" s="41"/>
      <c r="AJ242" s="41"/>
      <c r="AK242" s="41"/>
      <c r="AL242" s="41"/>
      <c r="AM242" s="41"/>
      <c r="AN242" s="41"/>
      <c r="AO242" s="41"/>
    </row>
    <row r="243" spans="27:41" x14ac:dyDescent="0.35">
      <c r="AA243" s="41"/>
      <c r="AB243" s="41"/>
      <c r="AC243" s="41"/>
      <c r="AD243" s="41"/>
      <c r="AE243" s="41"/>
      <c r="AF243" s="41"/>
      <c r="AG243" s="41"/>
      <c r="AH243" s="41"/>
      <c r="AI243" s="41"/>
      <c r="AJ243" s="41"/>
      <c r="AK243" s="41"/>
      <c r="AL243" s="41"/>
      <c r="AM243" s="41"/>
      <c r="AN243" s="41"/>
      <c r="AO243" s="41"/>
    </row>
    <row r="244" spans="27:41" x14ac:dyDescent="0.35">
      <c r="AA244" s="41"/>
      <c r="AB244" s="41"/>
      <c r="AC244" s="41"/>
      <c r="AD244" s="41"/>
      <c r="AE244" s="41"/>
      <c r="AF244" s="41"/>
      <c r="AG244" s="41"/>
      <c r="AH244" s="41"/>
      <c r="AI244" s="41"/>
      <c r="AJ244" s="41"/>
      <c r="AK244" s="41"/>
      <c r="AL244" s="41"/>
      <c r="AM244" s="41"/>
      <c r="AN244" s="41"/>
      <c r="AO244" s="41"/>
    </row>
    <row r="245" spans="27:41" x14ac:dyDescent="0.35">
      <c r="AA245" s="41"/>
      <c r="AB245" s="41"/>
      <c r="AC245" s="41"/>
      <c r="AD245" s="41"/>
      <c r="AE245" s="41"/>
      <c r="AF245" s="41"/>
      <c r="AG245" s="41"/>
      <c r="AH245" s="41"/>
      <c r="AI245" s="41"/>
      <c r="AJ245" s="41"/>
      <c r="AK245" s="41"/>
      <c r="AL245" s="41"/>
      <c r="AM245" s="41"/>
      <c r="AN245" s="41"/>
      <c r="AO245" s="41"/>
    </row>
    <row r="246" spans="27:41" x14ac:dyDescent="0.35">
      <c r="AA246" s="41"/>
      <c r="AB246" s="41"/>
      <c r="AC246" s="41"/>
      <c r="AD246" s="41"/>
      <c r="AE246" s="41"/>
      <c r="AF246" s="41"/>
      <c r="AG246" s="41"/>
      <c r="AH246" s="41"/>
      <c r="AI246" s="41"/>
      <c r="AJ246" s="41"/>
      <c r="AK246" s="41"/>
      <c r="AL246" s="41"/>
      <c r="AM246" s="41"/>
      <c r="AN246" s="41"/>
      <c r="AO246" s="41"/>
    </row>
    <row r="247" spans="27:41" x14ac:dyDescent="0.35">
      <c r="AA247" s="41"/>
      <c r="AB247" s="41"/>
      <c r="AC247" s="41"/>
      <c r="AD247" s="41"/>
      <c r="AE247" s="41"/>
      <c r="AF247" s="41"/>
      <c r="AG247" s="41"/>
      <c r="AH247" s="41"/>
      <c r="AI247" s="41"/>
      <c r="AJ247" s="41"/>
      <c r="AK247" s="41"/>
      <c r="AL247" s="41"/>
      <c r="AM247" s="41"/>
      <c r="AN247" s="41"/>
      <c r="AO247" s="41"/>
    </row>
    <row r="248" spans="27:41" x14ac:dyDescent="0.35">
      <c r="AA248" s="41"/>
      <c r="AB248" s="41"/>
      <c r="AC248" s="41"/>
      <c r="AD248" s="41"/>
      <c r="AE248" s="41"/>
      <c r="AF248" s="41"/>
      <c r="AG248" s="41"/>
      <c r="AH248" s="41"/>
      <c r="AI248" s="41"/>
      <c r="AJ248" s="41"/>
      <c r="AK248" s="41"/>
      <c r="AL248" s="41"/>
      <c r="AM248" s="41"/>
      <c r="AN248" s="41"/>
      <c r="AO248" s="41"/>
    </row>
    <row r="249" spans="27:41" x14ac:dyDescent="0.35">
      <c r="AA249" s="41"/>
      <c r="AB249" s="41"/>
      <c r="AC249" s="41"/>
      <c r="AD249" s="41"/>
      <c r="AE249" s="41"/>
      <c r="AF249" s="41"/>
      <c r="AG249" s="41"/>
      <c r="AH249" s="41"/>
      <c r="AI249" s="41"/>
      <c r="AJ249" s="41"/>
      <c r="AK249" s="41"/>
      <c r="AL249" s="41"/>
      <c r="AM249" s="41"/>
      <c r="AN249" s="41"/>
      <c r="AO249" s="41"/>
    </row>
    <row r="250" spans="27:41" x14ac:dyDescent="0.35">
      <c r="AA250" s="41"/>
      <c r="AB250" s="41"/>
      <c r="AC250" s="41"/>
      <c r="AD250" s="41"/>
      <c r="AE250" s="41"/>
      <c r="AF250" s="41"/>
      <c r="AG250" s="41"/>
      <c r="AH250" s="41"/>
      <c r="AI250" s="41"/>
      <c r="AJ250" s="41"/>
      <c r="AK250" s="41"/>
      <c r="AL250" s="41"/>
      <c r="AM250" s="41"/>
      <c r="AN250" s="41"/>
      <c r="AO250" s="41"/>
    </row>
    <row r="251" spans="27:41" x14ac:dyDescent="0.35">
      <c r="AA251" s="41"/>
      <c r="AB251" s="41"/>
      <c r="AC251" s="41"/>
      <c r="AD251" s="41"/>
      <c r="AE251" s="41"/>
      <c r="AF251" s="41"/>
      <c r="AG251" s="41"/>
      <c r="AH251" s="41"/>
      <c r="AI251" s="41"/>
      <c r="AJ251" s="41"/>
      <c r="AK251" s="41"/>
      <c r="AL251" s="41"/>
      <c r="AM251" s="41"/>
      <c r="AN251" s="41"/>
      <c r="AO251" s="41"/>
    </row>
    <row r="252" spans="27:41" x14ac:dyDescent="0.35">
      <c r="AA252" s="41"/>
      <c r="AB252" s="41"/>
      <c r="AC252" s="41"/>
      <c r="AD252" s="41"/>
      <c r="AE252" s="41"/>
      <c r="AF252" s="41"/>
      <c r="AG252" s="41"/>
      <c r="AH252" s="41"/>
      <c r="AI252" s="41"/>
      <c r="AJ252" s="41"/>
      <c r="AK252" s="41"/>
      <c r="AL252" s="41"/>
      <c r="AM252" s="41"/>
      <c r="AN252" s="41"/>
      <c r="AO252" s="41"/>
    </row>
    <row r="253" spans="27:41" x14ac:dyDescent="0.35">
      <c r="AA253" s="41"/>
      <c r="AB253" s="41"/>
      <c r="AC253" s="41"/>
      <c r="AD253" s="41"/>
      <c r="AE253" s="41"/>
      <c r="AF253" s="41"/>
      <c r="AG253" s="41"/>
      <c r="AH253" s="41"/>
      <c r="AI253" s="41"/>
      <c r="AJ253" s="41"/>
      <c r="AK253" s="41"/>
      <c r="AL253" s="41"/>
      <c r="AM253" s="41"/>
      <c r="AN253" s="41"/>
      <c r="AO253" s="41"/>
    </row>
    <row r="254" spans="27:41" x14ac:dyDescent="0.35">
      <c r="AA254" s="41"/>
      <c r="AB254" s="41"/>
      <c r="AC254" s="41"/>
      <c r="AD254" s="41"/>
      <c r="AE254" s="41"/>
      <c r="AF254" s="41"/>
      <c r="AG254" s="41"/>
      <c r="AH254" s="41"/>
      <c r="AI254" s="41"/>
      <c r="AJ254" s="41"/>
      <c r="AK254" s="41"/>
      <c r="AL254" s="41"/>
      <c r="AM254" s="41"/>
      <c r="AN254" s="41"/>
      <c r="AO254" s="41"/>
    </row>
    <row r="255" spans="27:41" x14ac:dyDescent="0.35">
      <c r="AA255" s="41"/>
      <c r="AB255" s="41"/>
      <c r="AC255" s="41"/>
      <c r="AD255" s="41"/>
      <c r="AE255" s="41"/>
      <c r="AF255" s="41"/>
      <c r="AG255" s="41"/>
      <c r="AH255" s="41"/>
      <c r="AI255" s="41"/>
      <c r="AJ255" s="41"/>
      <c r="AK255" s="41"/>
      <c r="AL255" s="41"/>
      <c r="AM255" s="41"/>
      <c r="AN255" s="41"/>
      <c r="AO255" s="41"/>
    </row>
    <row r="256" spans="27:41" x14ac:dyDescent="0.35">
      <c r="AA256" s="41"/>
      <c r="AB256" s="41"/>
      <c r="AC256" s="41"/>
      <c r="AD256" s="41"/>
      <c r="AE256" s="41"/>
      <c r="AF256" s="41"/>
      <c r="AG256" s="41"/>
      <c r="AH256" s="41"/>
      <c r="AI256" s="41"/>
      <c r="AJ256" s="41"/>
      <c r="AK256" s="41"/>
      <c r="AL256" s="41"/>
      <c r="AM256" s="41"/>
      <c r="AN256" s="41"/>
      <c r="AO256" s="41"/>
    </row>
    <row r="257" spans="27:41" x14ac:dyDescent="0.35">
      <c r="AA257" s="41"/>
      <c r="AB257" s="41"/>
      <c r="AC257" s="41"/>
      <c r="AD257" s="41"/>
      <c r="AE257" s="41"/>
      <c r="AF257" s="41"/>
      <c r="AG257" s="41"/>
      <c r="AH257" s="41"/>
      <c r="AI257" s="41"/>
      <c r="AJ257" s="41"/>
      <c r="AK257" s="41"/>
      <c r="AL257" s="41"/>
      <c r="AM257" s="41"/>
      <c r="AN257" s="41"/>
      <c r="AO257" s="41"/>
    </row>
    <row r="258" spans="27:41" x14ac:dyDescent="0.35">
      <c r="AA258" s="41"/>
      <c r="AB258" s="41"/>
      <c r="AC258" s="41"/>
      <c r="AD258" s="41"/>
      <c r="AE258" s="41"/>
      <c r="AF258" s="41"/>
      <c r="AG258" s="41"/>
      <c r="AH258" s="41"/>
      <c r="AI258" s="41"/>
      <c r="AJ258" s="41"/>
      <c r="AK258" s="41"/>
      <c r="AL258" s="41"/>
      <c r="AM258" s="41"/>
      <c r="AN258" s="41"/>
      <c r="AO258" s="41"/>
    </row>
    <row r="259" spans="27:41" x14ac:dyDescent="0.35">
      <c r="AA259" s="41"/>
      <c r="AB259" s="41"/>
      <c r="AC259" s="41"/>
      <c r="AD259" s="41"/>
      <c r="AE259" s="41"/>
      <c r="AF259" s="41"/>
      <c r="AG259" s="41"/>
      <c r="AH259" s="41"/>
      <c r="AI259" s="41"/>
      <c r="AJ259" s="41"/>
      <c r="AK259" s="41"/>
      <c r="AL259" s="41"/>
      <c r="AM259" s="41"/>
      <c r="AN259" s="41"/>
      <c r="AO259" s="41"/>
    </row>
    <row r="260" spans="27:41" x14ac:dyDescent="0.35">
      <c r="AA260" s="41"/>
      <c r="AB260" s="41"/>
      <c r="AC260" s="41"/>
      <c r="AD260" s="41"/>
      <c r="AE260" s="41"/>
      <c r="AF260" s="41"/>
      <c r="AG260" s="41"/>
      <c r="AH260" s="41"/>
      <c r="AI260" s="41"/>
      <c r="AJ260" s="41"/>
      <c r="AK260" s="41"/>
      <c r="AL260" s="41"/>
      <c r="AM260" s="41"/>
      <c r="AN260" s="41"/>
      <c r="AO260" s="41"/>
    </row>
    <row r="261" spans="27:41" x14ac:dyDescent="0.35">
      <c r="AA261" s="41"/>
      <c r="AB261" s="41"/>
      <c r="AC261" s="41"/>
      <c r="AD261" s="41"/>
      <c r="AE261" s="41"/>
      <c r="AF261" s="41"/>
      <c r="AG261" s="41"/>
      <c r="AH261" s="41"/>
      <c r="AI261" s="41"/>
      <c r="AJ261" s="41"/>
      <c r="AK261" s="41"/>
      <c r="AL261" s="41"/>
      <c r="AM261" s="41"/>
      <c r="AN261" s="41"/>
      <c r="AO261" s="41"/>
    </row>
    <row r="262" spans="27:41" x14ac:dyDescent="0.35">
      <c r="AA262" s="41"/>
      <c r="AB262" s="41"/>
      <c r="AC262" s="41"/>
      <c r="AD262" s="41"/>
      <c r="AE262" s="41"/>
      <c r="AF262" s="41"/>
      <c r="AG262" s="41"/>
      <c r="AH262" s="41"/>
      <c r="AI262" s="41"/>
      <c r="AJ262" s="41"/>
      <c r="AK262" s="41"/>
      <c r="AL262" s="41"/>
      <c r="AM262" s="41"/>
      <c r="AN262" s="41"/>
      <c r="AO262" s="41"/>
    </row>
    <row r="263" spans="27:41" x14ac:dyDescent="0.35">
      <c r="AA263" s="41"/>
      <c r="AB263" s="41"/>
      <c r="AC263" s="41"/>
      <c r="AD263" s="41"/>
      <c r="AE263" s="41"/>
      <c r="AF263" s="41"/>
      <c r="AG263" s="41"/>
      <c r="AH263" s="41"/>
      <c r="AI263" s="41"/>
      <c r="AJ263" s="41"/>
      <c r="AK263" s="41"/>
      <c r="AL263" s="41"/>
      <c r="AM263" s="41"/>
      <c r="AN263" s="41"/>
      <c r="AO263" s="41"/>
    </row>
    <row r="264" spans="27:41" x14ac:dyDescent="0.35">
      <c r="AA264" s="41"/>
      <c r="AB264" s="41"/>
      <c r="AC264" s="41"/>
      <c r="AD264" s="41"/>
      <c r="AE264" s="41"/>
      <c r="AF264" s="41"/>
      <c r="AG264" s="41"/>
      <c r="AH264" s="41"/>
      <c r="AI264" s="41"/>
      <c r="AJ264" s="41"/>
      <c r="AK264" s="41"/>
      <c r="AL264" s="41"/>
      <c r="AM264" s="41"/>
      <c r="AN264" s="41"/>
      <c r="AO264" s="41"/>
    </row>
    <row r="265" spans="27:41" x14ac:dyDescent="0.35">
      <c r="AA265" s="41"/>
      <c r="AB265" s="41"/>
      <c r="AC265" s="41"/>
      <c r="AD265" s="41"/>
      <c r="AE265" s="41"/>
      <c r="AF265" s="41"/>
      <c r="AG265" s="41"/>
      <c r="AH265" s="41"/>
      <c r="AI265" s="41"/>
      <c r="AJ265" s="41"/>
      <c r="AK265" s="41"/>
      <c r="AL265" s="41"/>
      <c r="AM265" s="41"/>
      <c r="AN265" s="41"/>
      <c r="AO265" s="41"/>
    </row>
    <row r="266" spans="27:41" x14ac:dyDescent="0.35">
      <c r="AA266" s="41"/>
      <c r="AB266" s="41"/>
      <c r="AC266" s="41"/>
      <c r="AD266" s="41"/>
      <c r="AE266" s="41"/>
      <c r="AF266" s="41"/>
      <c r="AG266" s="41"/>
      <c r="AH266" s="41"/>
      <c r="AI266" s="41"/>
      <c r="AJ266" s="41"/>
      <c r="AK266" s="41"/>
      <c r="AL266" s="41"/>
      <c r="AM266" s="41"/>
      <c r="AN266" s="41"/>
      <c r="AO266" s="41"/>
    </row>
    <row r="267" spans="27:41" x14ac:dyDescent="0.35">
      <c r="AA267" s="41"/>
      <c r="AB267" s="41"/>
      <c r="AC267" s="41"/>
      <c r="AD267" s="41"/>
      <c r="AE267" s="41"/>
      <c r="AF267" s="41"/>
      <c r="AG267" s="41"/>
      <c r="AH267" s="41"/>
      <c r="AI267" s="41"/>
      <c r="AJ267" s="41"/>
      <c r="AK267" s="41"/>
      <c r="AL267" s="41"/>
      <c r="AM267" s="41"/>
      <c r="AN267" s="41"/>
      <c r="AO267" s="41"/>
    </row>
    <row r="268" spans="27:41" x14ac:dyDescent="0.35">
      <c r="AA268" s="41"/>
      <c r="AB268" s="41"/>
      <c r="AC268" s="41"/>
      <c r="AD268" s="41"/>
      <c r="AE268" s="41"/>
      <c r="AF268" s="41"/>
      <c r="AG268" s="41"/>
      <c r="AH268" s="41"/>
      <c r="AI268" s="41"/>
      <c r="AJ268" s="41"/>
      <c r="AK268" s="41"/>
      <c r="AL268" s="41"/>
      <c r="AM268" s="41"/>
      <c r="AN268" s="41"/>
      <c r="AO268" s="41"/>
    </row>
    <row r="269" spans="27:41" x14ac:dyDescent="0.35">
      <c r="AA269" s="41"/>
      <c r="AB269" s="41"/>
      <c r="AC269" s="41"/>
      <c r="AD269" s="41"/>
      <c r="AE269" s="41"/>
      <c r="AF269" s="41"/>
      <c r="AG269" s="41"/>
      <c r="AH269" s="41"/>
      <c r="AI269" s="41"/>
      <c r="AJ269" s="41"/>
      <c r="AK269" s="41"/>
      <c r="AL269" s="41"/>
      <c r="AM269" s="41"/>
      <c r="AN269" s="41"/>
      <c r="AO269" s="41"/>
    </row>
    <row r="270" spans="27:41" x14ac:dyDescent="0.35">
      <c r="AA270" s="41"/>
      <c r="AB270" s="41"/>
      <c r="AC270" s="41"/>
      <c r="AD270" s="41"/>
      <c r="AE270" s="41"/>
      <c r="AF270" s="41"/>
      <c r="AG270" s="41"/>
      <c r="AH270" s="41"/>
      <c r="AI270" s="41"/>
      <c r="AJ270" s="41"/>
      <c r="AK270" s="41"/>
      <c r="AL270" s="41"/>
      <c r="AM270" s="41"/>
      <c r="AN270" s="41"/>
      <c r="AO270" s="41"/>
    </row>
    <row r="271" spans="27:41" x14ac:dyDescent="0.35">
      <c r="AA271" s="41"/>
      <c r="AB271" s="41"/>
      <c r="AC271" s="41"/>
      <c r="AD271" s="41"/>
      <c r="AE271" s="41"/>
      <c r="AF271" s="41"/>
      <c r="AG271" s="41"/>
      <c r="AH271" s="41"/>
      <c r="AI271" s="41"/>
      <c r="AJ271" s="41"/>
      <c r="AK271" s="41"/>
      <c r="AL271" s="41"/>
      <c r="AM271" s="41"/>
      <c r="AN271" s="41"/>
      <c r="AO271" s="41"/>
    </row>
    <row r="272" spans="27:41" x14ac:dyDescent="0.35">
      <c r="AA272" s="41"/>
      <c r="AB272" s="41"/>
      <c r="AC272" s="41"/>
      <c r="AD272" s="41"/>
      <c r="AE272" s="41"/>
      <c r="AF272" s="41"/>
      <c r="AG272" s="41"/>
      <c r="AH272" s="41"/>
      <c r="AI272" s="41"/>
      <c r="AJ272" s="41"/>
      <c r="AK272" s="41"/>
      <c r="AL272" s="41"/>
      <c r="AM272" s="41"/>
      <c r="AN272" s="41"/>
      <c r="AO272" s="41"/>
    </row>
    <row r="273" spans="27:41" x14ac:dyDescent="0.35">
      <c r="AA273" s="41"/>
      <c r="AB273" s="41"/>
      <c r="AC273" s="41"/>
      <c r="AD273" s="41"/>
      <c r="AE273" s="41"/>
      <c r="AF273" s="41"/>
      <c r="AG273" s="41"/>
      <c r="AH273" s="41"/>
      <c r="AI273" s="41"/>
      <c r="AJ273" s="41"/>
      <c r="AK273" s="41"/>
      <c r="AL273" s="41"/>
      <c r="AM273" s="41"/>
      <c r="AN273" s="41"/>
      <c r="AO273" s="41"/>
    </row>
    <row r="274" spans="27:41" x14ac:dyDescent="0.35">
      <c r="AA274" s="41"/>
      <c r="AB274" s="41"/>
      <c r="AC274" s="41"/>
      <c r="AD274" s="41"/>
      <c r="AE274" s="41"/>
      <c r="AF274" s="41"/>
      <c r="AG274" s="41"/>
      <c r="AH274" s="41"/>
      <c r="AI274" s="41"/>
      <c r="AJ274" s="41"/>
      <c r="AK274" s="41"/>
      <c r="AL274" s="41"/>
      <c r="AM274" s="41"/>
      <c r="AN274" s="41"/>
      <c r="AO274" s="41"/>
    </row>
    <row r="275" spans="27:41" x14ac:dyDescent="0.35">
      <c r="AA275" s="41"/>
      <c r="AB275" s="41"/>
      <c r="AC275" s="41"/>
      <c r="AD275" s="41"/>
      <c r="AE275" s="41"/>
      <c r="AF275" s="41"/>
      <c r="AG275" s="41"/>
      <c r="AH275" s="41"/>
      <c r="AI275" s="41"/>
      <c r="AJ275" s="41"/>
      <c r="AK275" s="41"/>
      <c r="AL275" s="41"/>
      <c r="AM275" s="41"/>
      <c r="AN275" s="41"/>
      <c r="AO275" s="41"/>
    </row>
    <row r="276" spans="27:41" x14ac:dyDescent="0.35">
      <c r="AA276" s="41"/>
      <c r="AB276" s="41"/>
      <c r="AC276" s="41"/>
      <c r="AD276" s="41"/>
      <c r="AE276" s="41"/>
      <c r="AF276" s="41"/>
      <c r="AG276" s="41"/>
      <c r="AH276" s="41"/>
      <c r="AI276" s="41"/>
      <c r="AJ276" s="41"/>
      <c r="AK276" s="41"/>
      <c r="AL276" s="41"/>
      <c r="AM276" s="41"/>
      <c r="AN276" s="41"/>
      <c r="AO276" s="41"/>
    </row>
    <row r="277" spans="27:41" x14ac:dyDescent="0.35">
      <c r="AA277" s="41"/>
      <c r="AB277" s="41"/>
      <c r="AC277" s="41"/>
      <c r="AD277" s="41"/>
      <c r="AE277" s="41"/>
      <c r="AF277" s="41"/>
      <c r="AG277" s="41"/>
      <c r="AH277" s="41"/>
      <c r="AI277" s="41"/>
      <c r="AJ277" s="41"/>
      <c r="AK277" s="41"/>
      <c r="AL277" s="41"/>
      <c r="AM277" s="41"/>
      <c r="AN277" s="41"/>
      <c r="AO277" s="41"/>
    </row>
    <row r="278" spans="27:41" x14ac:dyDescent="0.35">
      <c r="AA278" s="41"/>
      <c r="AB278" s="41"/>
      <c r="AC278" s="41"/>
      <c r="AD278" s="41"/>
      <c r="AE278" s="41"/>
      <c r="AF278" s="41"/>
      <c r="AG278" s="41"/>
      <c r="AH278" s="41"/>
      <c r="AI278" s="41"/>
      <c r="AJ278" s="41"/>
      <c r="AK278" s="41"/>
      <c r="AL278" s="41"/>
      <c r="AM278" s="41"/>
      <c r="AN278" s="41"/>
      <c r="AO278" s="41"/>
    </row>
    <row r="279" spans="27:41" x14ac:dyDescent="0.35">
      <c r="AA279" s="41"/>
      <c r="AB279" s="41"/>
      <c r="AC279" s="41"/>
      <c r="AD279" s="41"/>
      <c r="AE279" s="41"/>
      <c r="AF279" s="41"/>
      <c r="AG279" s="41"/>
      <c r="AH279" s="41"/>
      <c r="AI279" s="41"/>
      <c r="AJ279" s="41"/>
      <c r="AK279" s="41"/>
      <c r="AL279" s="41"/>
      <c r="AM279" s="41"/>
      <c r="AN279" s="41"/>
      <c r="AO279" s="41"/>
    </row>
    <row r="280" spans="27:41" x14ac:dyDescent="0.35">
      <c r="AA280" s="41"/>
      <c r="AB280" s="41"/>
      <c r="AC280" s="41"/>
      <c r="AD280" s="41"/>
      <c r="AE280" s="41"/>
      <c r="AF280" s="41"/>
      <c r="AG280" s="41"/>
      <c r="AH280" s="41"/>
      <c r="AI280" s="41"/>
      <c r="AJ280" s="41"/>
      <c r="AK280" s="41"/>
      <c r="AL280" s="41"/>
      <c r="AM280" s="41"/>
      <c r="AN280" s="41"/>
      <c r="AO280" s="41"/>
    </row>
    <row r="281" spans="27:41" x14ac:dyDescent="0.35">
      <c r="AA281" s="41"/>
      <c r="AB281" s="41"/>
      <c r="AC281" s="41"/>
      <c r="AD281" s="41"/>
      <c r="AE281" s="41"/>
      <c r="AF281" s="41"/>
      <c r="AG281" s="41"/>
      <c r="AH281" s="41"/>
      <c r="AI281" s="41"/>
      <c r="AJ281" s="41"/>
      <c r="AK281" s="41"/>
      <c r="AL281" s="41"/>
      <c r="AM281" s="41"/>
      <c r="AN281" s="41"/>
      <c r="AO281" s="41"/>
    </row>
    <row r="282" spans="27:41" x14ac:dyDescent="0.35">
      <c r="AA282" s="41"/>
      <c r="AB282" s="41"/>
      <c r="AC282" s="41"/>
      <c r="AD282" s="41"/>
      <c r="AE282" s="41"/>
      <c r="AF282" s="41"/>
      <c r="AG282" s="41"/>
      <c r="AH282" s="41"/>
      <c r="AI282" s="41"/>
      <c r="AJ282" s="41"/>
      <c r="AK282" s="41"/>
      <c r="AL282" s="41"/>
      <c r="AM282" s="41"/>
      <c r="AN282" s="41"/>
      <c r="AO282" s="41"/>
    </row>
    <row r="283" spans="27:41" x14ac:dyDescent="0.35">
      <c r="AA283" s="41"/>
      <c r="AB283" s="41"/>
      <c r="AC283" s="41"/>
      <c r="AD283" s="41"/>
      <c r="AE283" s="41"/>
      <c r="AF283" s="41"/>
      <c r="AG283" s="41"/>
      <c r="AH283" s="41"/>
      <c r="AI283" s="41"/>
      <c r="AJ283" s="41"/>
      <c r="AK283" s="41"/>
      <c r="AL283" s="41"/>
      <c r="AM283" s="41"/>
      <c r="AN283" s="41"/>
      <c r="AO283" s="41"/>
    </row>
    <row r="284" spans="27:41" x14ac:dyDescent="0.35">
      <c r="AA284" s="41"/>
      <c r="AB284" s="41"/>
      <c r="AC284" s="41"/>
      <c r="AD284" s="41"/>
      <c r="AE284" s="41"/>
      <c r="AF284" s="41"/>
      <c r="AG284" s="41"/>
      <c r="AH284" s="41"/>
      <c r="AI284" s="41"/>
      <c r="AJ284" s="41"/>
      <c r="AK284" s="41"/>
      <c r="AL284" s="41"/>
      <c r="AM284" s="41"/>
      <c r="AN284" s="41"/>
      <c r="AO284" s="41"/>
    </row>
    <row r="285" spans="27:41" x14ac:dyDescent="0.35">
      <c r="AA285" s="41"/>
      <c r="AB285" s="41"/>
      <c r="AC285" s="41"/>
      <c r="AD285" s="41"/>
      <c r="AE285" s="41"/>
      <c r="AF285" s="41"/>
      <c r="AG285" s="41"/>
      <c r="AH285" s="41"/>
      <c r="AI285" s="41"/>
      <c r="AJ285" s="41"/>
      <c r="AK285" s="41"/>
      <c r="AL285" s="41"/>
      <c r="AM285" s="41"/>
      <c r="AN285" s="41"/>
      <c r="AO285" s="41"/>
    </row>
    <row r="286" spans="27:41" x14ac:dyDescent="0.35">
      <c r="AA286" s="41"/>
      <c r="AB286" s="41"/>
      <c r="AC286" s="41"/>
      <c r="AD286" s="41"/>
      <c r="AE286" s="41"/>
      <c r="AF286" s="41"/>
      <c r="AG286" s="41"/>
      <c r="AH286" s="41"/>
      <c r="AI286" s="41"/>
      <c r="AJ286" s="41"/>
      <c r="AK286" s="41"/>
      <c r="AL286" s="41"/>
      <c r="AM286" s="41"/>
      <c r="AN286" s="41"/>
      <c r="AO286" s="41"/>
    </row>
    <row r="287" spans="27:41" x14ac:dyDescent="0.35">
      <c r="AA287" s="41"/>
      <c r="AB287" s="41"/>
      <c r="AC287" s="41"/>
      <c r="AD287" s="41"/>
      <c r="AE287" s="41"/>
      <c r="AF287" s="41"/>
      <c r="AG287" s="41"/>
      <c r="AH287" s="41"/>
      <c r="AI287" s="41"/>
      <c r="AJ287" s="41"/>
      <c r="AK287" s="41"/>
      <c r="AL287" s="41"/>
      <c r="AM287" s="41"/>
      <c r="AN287" s="41"/>
      <c r="AO287" s="41"/>
    </row>
    <row r="288" spans="27:41" x14ac:dyDescent="0.35">
      <c r="AA288" s="41"/>
      <c r="AB288" s="41"/>
      <c r="AC288" s="41"/>
      <c r="AD288" s="41"/>
      <c r="AE288" s="41"/>
      <c r="AF288" s="41"/>
      <c r="AG288" s="41"/>
      <c r="AH288" s="41"/>
      <c r="AI288" s="41"/>
      <c r="AJ288" s="41"/>
      <c r="AK288" s="41"/>
      <c r="AL288" s="41"/>
      <c r="AM288" s="41"/>
      <c r="AN288" s="41"/>
      <c r="AO288" s="41"/>
    </row>
    <row r="289" spans="27:41" x14ac:dyDescent="0.35">
      <c r="AA289" s="41"/>
      <c r="AB289" s="41"/>
      <c r="AC289" s="41"/>
      <c r="AD289" s="41"/>
      <c r="AE289" s="41"/>
      <c r="AF289" s="41"/>
      <c r="AG289" s="41"/>
      <c r="AH289" s="41"/>
      <c r="AI289" s="41"/>
      <c r="AJ289" s="41"/>
      <c r="AK289" s="41"/>
      <c r="AL289" s="41"/>
      <c r="AM289" s="41"/>
      <c r="AN289" s="41"/>
      <c r="AO289" s="41"/>
    </row>
    <row r="290" spans="27:41" x14ac:dyDescent="0.35">
      <c r="AA290" s="41"/>
      <c r="AB290" s="41"/>
      <c r="AC290" s="41"/>
      <c r="AD290" s="41"/>
      <c r="AE290" s="41"/>
      <c r="AF290" s="41"/>
      <c r="AG290" s="41"/>
      <c r="AH290" s="41"/>
      <c r="AI290" s="41"/>
      <c r="AJ290" s="41"/>
      <c r="AK290" s="41"/>
      <c r="AL290" s="41"/>
      <c r="AM290" s="41"/>
      <c r="AN290" s="41"/>
      <c r="AO290" s="41"/>
    </row>
    <row r="291" spans="27:41" x14ac:dyDescent="0.35">
      <c r="AA291" s="41"/>
      <c r="AB291" s="41"/>
      <c r="AC291" s="41"/>
      <c r="AD291" s="41"/>
      <c r="AE291" s="41"/>
      <c r="AF291" s="41"/>
      <c r="AG291" s="41"/>
      <c r="AH291" s="41"/>
      <c r="AI291" s="41"/>
      <c r="AJ291" s="41"/>
      <c r="AK291" s="41"/>
      <c r="AL291" s="41"/>
      <c r="AM291" s="41"/>
      <c r="AN291" s="41"/>
      <c r="AO291" s="41"/>
    </row>
    <row r="292" spans="27:41" x14ac:dyDescent="0.35">
      <c r="AA292" s="41"/>
      <c r="AB292" s="41"/>
      <c r="AC292" s="41"/>
      <c r="AD292" s="41"/>
      <c r="AE292" s="41"/>
      <c r="AF292" s="41"/>
      <c r="AG292" s="41"/>
      <c r="AH292" s="41"/>
      <c r="AI292" s="41"/>
      <c r="AJ292" s="41"/>
      <c r="AK292" s="41"/>
      <c r="AL292" s="41"/>
      <c r="AM292" s="41"/>
      <c r="AN292" s="41"/>
      <c r="AO292" s="41"/>
    </row>
    <row r="293" spans="27:41" x14ac:dyDescent="0.35">
      <c r="AA293" s="41"/>
      <c r="AB293" s="41"/>
      <c r="AC293" s="41"/>
      <c r="AD293" s="41"/>
      <c r="AE293" s="41"/>
      <c r="AF293" s="41"/>
      <c r="AG293" s="41"/>
      <c r="AH293" s="41"/>
      <c r="AI293" s="41"/>
      <c r="AJ293" s="41"/>
      <c r="AK293" s="41"/>
      <c r="AL293" s="41"/>
      <c r="AM293" s="41"/>
      <c r="AN293" s="41"/>
      <c r="AO293" s="41"/>
    </row>
    <row r="294" spans="27:41" x14ac:dyDescent="0.35">
      <c r="AA294" s="41"/>
      <c r="AB294" s="41"/>
      <c r="AC294" s="41"/>
      <c r="AD294" s="41"/>
      <c r="AE294" s="41"/>
      <c r="AF294" s="41"/>
      <c r="AG294" s="41"/>
      <c r="AH294" s="41"/>
      <c r="AI294" s="41"/>
      <c r="AJ294" s="41"/>
      <c r="AK294" s="41"/>
      <c r="AL294" s="41"/>
      <c r="AM294" s="41"/>
      <c r="AN294" s="41"/>
      <c r="AO294" s="41"/>
    </row>
    <row r="295" spans="27:41" x14ac:dyDescent="0.35">
      <c r="AA295" s="41"/>
      <c r="AB295" s="41"/>
      <c r="AC295" s="41"/>
      <c r="AD295" s="41"/>
      <c r="AE295" s="41"/>
      <c r="AF295" s="41"/>
      <c r="AG295" s="41"/>
      <c r="AH295" s="41"/>
      <c r="AI295" s="41"/>
      <c r="AJ295" s="41"/>
      <c r="AK295" s="41"/>
      <c r="AL295" s="41"/>
      <c r="AM295" s="41"/>
      <c r="AN295" s="41"/>
      <c r="AO295" s="41"/>
    </row>
    <row r="296" spans="27:41" x14ac:dyDescent="0.35"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</row>
    <row r="297" spans="27:41" x14ac:dyDescent="0.35">
      <c r="AA297" s="41"/>
      <c r="AB297" s="41"/>
      <c r="AC297" s="41"/>
      <c r="AD297" s="41"/>
      <c r="AE297" s="41"/>
      <c r="AF297" s="41"/>
      <c r="AG297" s="41"/>
      <c r="AH297" s="41"/>
      <c r="AI297" s="41"/>
      <c r="AJ297" s="41"/>
      <c r="AK297" s="41"/>
      <c r="AL297" s="41"/>
      <c r="AM297" s="41"/>
      <c r="AN297" s="41"/>
      <c r="AO297" s="41"/>
    </row>
    <row r="298" spans="27:41" x14ac:dyDescent="0.35">
      <c r="AA298" s="41"/>
      <c r="AB298" s="41"/>
      <c r="AC298" s="41"/>
      <c r="AD298" s="41"/>
      <c r="AE298" s="41"/>
      <c r="AF298" s="41"/>
      <c r="AG298" s="41"/>
      <c r="AH298" s="41"/>
      <c r="AI298" s="41"/>
      <c r="AJ298" s="41"/>
      <c r="AK298" s="41"/>
      <c r="AL298" s="41"/>
      <c r="AM298" s="41"/>
      <c r="AN298" s="41"/>
      <c r="AO298" s="41"/>
    </row>
    <row r="299" spans="27:41" x14ac:dyDescent="0.35">
      <c r="AA299" s="41"/>
      <c r="AB299" s="41"/>
      <c r="AC299" s="41"/>
      <c r="AD299" s="41"/>
      <c r="AE299" s="41"/>
      <c r="AF299" s="41"/>
      <c r="AG299" s="41"/>
      <c r="AH299" s="41"/>
      <c r="AI299" s="41"/>
      <c r="AJ299" s="41"/>
      <c r="AK299" s="41"/>
      <c r="AL299" s="41"/>
      <c r="AM299" s="41"/>
      <c r="AN299" s="41"/>
      <c r="AO299" s="41"/>
    </row>
    <row r="300" spans="27:41" x14ac:dyDescent="0.35">
      <c r="AA300" s="41"/>
      <c r="AB300" s="41"/>
      <c r="AC300" s="41"/>
      <c r="AD300" s="41"/>
      <c r="AE300" s="41"/>
      <c r="AF300" s="41"/>
      <c r="AG300" s="41"/>
      <c r="AH300" s="41"/>
      <c r="AI300" s="41"/>
      <c r="AJ300" s="41"/>
      <c r="AK300" s="41"/>
      <c r="AL300" s="41"/>
      <c r="AM300" s="41"/>
      <c r="AN300" s="41"/>
      <c r="AO300" s="41"/>
    </row>
    <row r="301" spans="27:41" x14ac:dyDescent="0.35">
      <c r="AA301" s="41"/>
      <c r="AB301" s="41"/>
      <c r="AC301" s="41"/>
      <c r="AD301" s="41"/>
      <c r="AE301" s="41"/>
      <c r="AF301" s="41"/>
      <c r="AG301" s="41"/>
      <c r="AH301" s="41"/>
      <c r="AI301" s="41"/>
      <c r="AJ301" s="41"/>
      <c r="AK301" s="41"/>
      <c r="AL301" s="41"/>
      <c r="AM301" s="41"/>
      <c r="AN301" s="41"/>
      <c r="AO301" s="41"/>
    </row>
    <row r="302" spans="27:41" x14ac:dyDescent="0.35">
      <c r="AA302" s="41"/>
      <c r="AB302" s="41"/>
      <c r="AC302" s="41"/>
      <c r="AD302" s="41"/>
      <c r="AE302" s="41"/>
      <c r="AF302" s="41"/>
      <c r="AG302" s="41"/>
      <c r="AH302" s="41"/>
      <c r="AI302" s="41"/>
      <c r="AJ302" s="41"/>
      <c r="AK302" s="41"/>
      <c r="AL302" s="41"/>
      <c r="AM302" s="41"/>
      <c r="AN302" s="41"/>
      <c r="AO302" s="41"/>
    </row>
    <row r="303" spans="27:41" x14ac:dyDescent="0.35">
      <c r="AA303" s="41"/>
      <c r="AB303" s="41"/>
      <c r="AC303" s="41"/>
      <c r="AD303" s="41"/>
      <c r="AE303" s="41"/>
      <c r="AF303" s="41"/>
      <c r="AG303" s="41"/>
      <c r="AH303" s="41"/>
      <c r="AI303" s="41"/>
      <c r="AJ303" s="41"/>
      <c r="AK303" s="41"/>
      <c r="AL303" s="41"/>
      <c r="AM303" s="41"/>
      <c r="AN303" s="41"/>
      <c r="AO303" s="41"/>
    </row>
    <row r="304" spans="27:41" x14ac:dyDescent="0.35">
      <c r="AA304" s="41"/>
      <c r="AB304" s="41"/>
      <c r="AC304" s="41"/>
      <c r="AD304" s="41"/>
      <c r="AE304" s="41"/>
      <c r="AF304" s="41"/>
      <c r="AG304" s="41"/>
      <c r="AH304" s="41"/>
      <c r="AI304" s="41"/>
      <c r="AJ304" s="41"/>
      <c r="AK304" s="41"/>
      <c r="AL304" s="41"/>
      <c r="AM304" s="41"/>
      <c r="AN304" s="41"/>
      <c r="AO304" s="41"/>
    </row>
    <row r="305" spans="27:41" x14ac:dyDescent="0.35">
      <c r="AA305" s="41"/>
      <c r="AB305" s="41"/>
      <c r="AC305" s="41"/>
      <c r="AD305" s="41"/>
      <c r="AE305" s="41"/>
      <c r="AF305" s="41"/>
      <c r="AG305" s="41"/>
      <c r="AH305" s="41"/>
      <c r="AI305" s="41"/>
      <c r="AJ305" s="41"/>
      <c r="AK305" s="41"/>
      <c r="AL305" s="41"/>
      <c r="AM305" s="41"/>
      <c r="AN305" s="41"/>
      <c r="AO305" s="41"/>
    </row>
    <row r="306" spans="27:41" x14ac:dyDescent="0.35">
      <c r="AA306" s="41"/>
      <c r="AB306" s="41"/>
      <c r="AC306" s="41"/>
      <c r="AD306" s="41"/>
      <c r="AE306" s="41"/>
      <c r="AF306" s="41"/>
      <c r="AG306" s="41"/>
      <c r="AH306" s="41"/>
      <c r="AI306" s="41"/>
      <c r="AJ306" s="41"/>
      <c r="AK306" s="41"/>
      <c r="AL306" s="41"/>
      <c r="AM306" s="41"/>
      <c r="AN306" s="41"/>
      <c r="AO306" s="41"/>
    </row>
    <row r="307" spans="27:41" x14ac:dyDescent="0.35">
      <c r="AA307" s="41"/>
      <c r="AB307" s="41"/>
      <c r="AC307" s="41"/>
      <c r="AD307" s="41"/>
      <c r="AE307" s="41"/>
      <c r="AF307" s="41"/>
      <c r="AG307" s="41"/>
      <c r="AH307" s="41"/>
      <c r="AI307" s="41"/>
      <c r="AJ307" s="41"/>
      <c r="AK307" s="41"/>
      <c r="AL307" s="41"/>
      <c r="AM307" s="41"/>
      <c r="AN307" s="41"/>
      <c r="AO307" s="41"/>
    </row>
    <row r="308" spans="27:41" x14ac:dyDescent="0.35">
      <c r="AA308" s="41"/>
      <c r="AB308" s="41"/>
      <c r="AC308" s="41"/>
      <c r="AD308" s="41"/>
      <c r="AE308" s="41"/>
      <c r="AF308" s="41"/>
      <c r="AG308" s="41"/>
      <c r="AH308" s="41"/>
      <c r="AI308" s="41"/>
      <c r="AJ308" s="41"/>
      <c r="AK308" s="41"/>
      <c r="AL308" s="41"/>
      <c r="AM308" s="41"/>
      <c r="AN308" s="41"/>
      <c r="AO308" s="41"/>
    </row>
    <row r="309" spans="27:41" x14ac:dyDescent="0.35">
      <c r="AA309" s="41"/>
      <c r="AB309" s="41"/>
      <c r="AC309" s="41"/>
      <c r="AD309" s="41"/>
      <c r="AE309" s="41"/>
      <c r="AF309" s="41"/>
      <c r="AG309" s="41"/>
      <c r="AH309" s="41"/>
      <c r="AI309" s="41"/>
      <c r="AJ309" s="41"/>
      <c r="AK309" s="41"/>
      <c r="AL309" s="41"/>
      <c r="AM309" s="41"/>
      <c r="AN309" s="41"/>
      <c r="AO309" s="41"/>
    </row>
    <row r="310" spans="27:41" x14ac:dyDescent="0.35">
      <c r="AA310" s="41"/>
      <c r="AB310" s="41"/>
      <c r="AC310" s="41"/>
      <c r="AD310" s="41"/>
      <c r="AE310" s="41"/>
      <c r="AF310" s="41"/>
      <c r="AG310" s="41"/>
      <c r="AH310" s="41"/>
      <c r="AI310" s="41"/>
      <c r="AJ310" s="41"/>
      <c r="AK310" s="41"/>
      <c r="AL310" s="41"/>
      <c r="AM310" s="41"/>
      <c r="AN310" s="41"/>
      <c r="AO310" s="41"/>
    </row>
    <row r="311" spans="27:41" x14ac:dyDescent="0.35">
      <c r="AA311" s="41"/>
      <c r="AB311" s="41"/>
      <c r="AC311" s="41"/>
      <c r="AD311" s="41"/>
      <c r="AE311" s="41"/>
      <c r="AF311" s="41"/>
      <c r="AG311" s="41"/>
      <c r="AH311" s="41"/>
      <c r="AI311" s="41"/>
      <c r="AJ311" s="41"/>
      <c r="AK311" s="41"/>
      <c r="AL311" s="41"/>
      <c r="AM311" s="41"/>
      <c r="AN311" s="41"/>
      <c r="AO311" s="41"/>
    </row>
    <row r="312" spans="27:41" x14ac:dyDescent="0.35">
      <c r="AA312" s="41"/>
      <c r="AB312" s="41"/>
      <c r="AC312" s="41"/>
      <c r="AD312" s="41"/>
      <c r="AE312" s="41"/>
      <c r="AF312" s="41"/>
      <c r="AG312" s="41"/>
      <c r="AH312" s="41"/>
      <c r="AI312" s="41"/>
      <c r="AJ312" s="41"/>
      <c r="AK312" s="41"/>
      <c r="AL312" s="41"/>
      <c r="AM312" s="41"/>
      <c r="AN312" s="41"/>
      <c r="AO312" s="41"/>
    </row>
    <row r="313" spans="27:41" x14ac:dyDescent="0.35">
      <c r="AA313" s="41"/>
      <c r="AB313" s="41"/>
      <c r="AC313" s="41"/>
      <c r="AD313" s="41"/>
      <c r="AE313" s="41"/>
      <c r="AF313" s="41"/>
      <c r="AG313" s="41"/>
      <c r="AH313" s="41"/>
      <c r="AI313" s="41"/>
      <c r="AJ313" s="41"/>
      <c r="AK313" s="41"/>
      <c r="AL313" s="41"/>
      <c r="AM313" s="41"/>
      <c r="AN313" s="41"/>
      <c r="AO313" s="41"/>
    </row>
    <row r="314" spans="27:41" x14ac:dyDescent="0.35">
      <c r="AA314" s="41"/>
      <c r="AB314" s="41"/>
      <c r="AC314" s="41"/>
      <c r="AD314" s="41"/>
      <c r="AE314" s="41"/>
      <c r="AF314" s="41"/>
      <c r="AG314" s="41"/>
      <c r="AH314" s="41"/>
      <c r="AI314" s="41"/>
      <c r="AJ314" s="41"/>
      <c r="AK314" s="41"/>
      <c r="AL314" s="41"/>
      <c r="AM314" s="41"/>
      <c r="AN314" s="41"/>
      <c r="AO314" s="41"/>
    </row>
    <row r="315" spans="27:41" x14ac:dyDescent="0.35">
      <c r="AA315" s="41"/>
      <c r="AB315" s="41"/>
      <c r="AC315" s="41"/>
      <c r="AD315" s="41"/>
      <c r="AE315" s="41"/>
      <c r="AF315" s="41"/>
      <c r="AG315" s="41"/>
      <c r="AH315" s="41"/>
      <c r="AI315" s="41"/>
      <c r="AJ315" s="41"/>
      <c r="AK315" s="41"/>
      <c r="AL315" s="41"/>
      <c r="AM315" s="41"/>
      <c r="AN315" s="41"/>
      <c r="AO315" s="41"/>
    </row>
    <row r="316" spans="27:41" x14ac:dyDescent="0.35">
      <c r="AA316" s="41"/>
      <c r="AB316" s="41"/>
      <c r="AC316" s="41"/>
      <c r="AD316" s="41"/>
      <c r="AE316" s="41"/>
      <c r="AF316" s="41"/>
      <c r="AG316" s="41"/>
      <c r="AH316" s="41"/>
      <c r="AI316" s="41"/>
      <c r="AJ316" s="41"/>
      <c r="AK316" s="41"/>
      <c r="AL316" s="41"/>
      <c r="AM316" s="41"/>
      <c r="AN316" s="41"/>
      <c r="AO316" s="41"/>
    </row>
    <row r="317" spans="27:41" x14ac:dyDescent="0.35">
      <c r="AA317" s="41"/>
      <c r="AB317" s="41"/>
      <c r="AC317" s="41"/>
      <c r="AD317" s="41"/>
      <c r="AE317" s="41"/>
      <c r="AF317" s="41"/>
      <c r="AG317" s="41"/>
      <c r="AH317" s="41"/>
      <c r="AI317" s="41"/>
      <c r="AJ317" s="41"/>
      <c r="AK317" s="41"/>
      <c r="AL317" s="41"/>
      <c r="AM317" s="41"/>
      <c r="AN317" s="41"/>
      <c r="AO317" s="41"/>
    </row>
    <row r="318" spans="27:41" x14ac:dyDescent="0.35">
      <c r="AA318" s="41"/>
      <c r="AB318" s="41"/>
      <c r="AC318" s="41"/>
      <c r="AD318" s="41"/>
      <c r="AE318" s="41"/>
      <c r="AF318" s="41"/>
      <c r="AG318" s="41"/>
      <c r="AH318" s="41"/>
      <c r="AI318" s="41"/>
      <c r="AJ318" s="41"/>
      <c r="AK318" s="41"/>
      <c r="AL318" s="41"/>
      <c r="AM318" s="41"/>
      <c r="AN318" s="41"/>
      <c r="AO318" s="41"/>
    </row>
    <row r="319" spans="27:41" x14ac:dyDescent="0.35">
      <c r="AA319" s="41"/>
      <c r="AB319" s="41"/>
      <c r="AC319" s="41"/>
      <c r="AD319" s="41"/>
      <c r="AE319" s="41"/>
      <c r="AF319" s="41"/>
      <c r="AG319" s="41"/>
      <c r="AH319" s="41"/>
      <c r="AI319" s="41"/>
      <c r="AJ319" s="41"/>
      <c r="AK319" s="41"/>
      <c r="AL319" s="41"/>
      <c r="AM319" s="41"/>
      <c r="AN319" s="41"/>
      <c r="AO319" s="41"/>
    </row>
    <row r="320" spans="27:41" x14ac:dyDescent="0.35">
      <c r="AA320" s="41"/>
      <c r="AB320" s="41"/>
      <c r="AC320" s="41"/>
      <c r="AD320" s="41"/>
      <c r="AE320" s="41"/>
      <c r="AF320" s="41"/>
      <c r="AG320" s="41"/>
      <c r="AH320" s="41"/>
      <c r="AI320" s="41"/>
      <c r="AJ320" s="41"/>
      <c r="AK320" s="41"/>
      <c r="AL320" s="41"/>
      <c r="AM320" s="41"/>
      <c r="AN320" s="41"/>
      <c r="AO320" s="41"/>
    </row>
    <row r="321" spans="27:41" x14ac:dyDescent="0.35">
      <c r="AA321" s="41"/>
      <c r="AB321" s="41"/>
      <c r="AC321" s="41"/>
      <c r="AD321" s="41"/>
      <c r="AE321" s="41"/>
      <c r="AF321" s="41"/>
      <c r="AG321" s="41"/>
      <c r="AH321" s="41"/>
      <c r="AI321" s="41"/>
      <c r="AJ321" s="41"/>
      <c r="AK321" s="41"/>
      <c r="AL321" s="41"/>
      <c r="AM321" s="41"/>
      <c r="AN321" s="41"/>
      <c r="AO321" s="41"/>
    </row>
    <row r="322" spans="27:41" x14ac:dyDescent="0.35">
      <c r="AA322" s="41"/>
      <c r="AB322" s="41"/>
      <c r="AC322" s="41"/>
      <c r="AD322" s="41"/>
      <c r="AE322" s="41"/>
      <c r="AF322" s="41"/>
      <c r="AG322" s="41"/>
      <c r="AH322" s="41"/>
      <c r="AI322" s="41"/>
      <c r="AJ322" s="41"/>
      <c r="AK322" s="41"/>
      <c r="AL322" s="41"/>
      <c r="AM322" s="41"/>
      <c r="AN322" s="41"/>
      <c r="AO322" s="41"/>
    </row>
    <row r="323" spans="27:41" x14ac:dyDescent="0.35">
      <c r="AA323" s="41"/>
      <c r="AB323" s="41"/>
      <c r="AC323" s="41"/>
      <c r="AD323" s="41"/>
      <c r="AE323" s="41"/>
      <c r="AF323" s="41"/>
      <c r="AG323" s="41"/>
      <c r="AH323" s="41"/>
      <c r="AI323" s="41"/>
      <c r="AJ323" s="41"/>
      <c r="AK323" s="41"/>
      <c r="AL323" s="41"/>
      <c r="AM323" s="41"/>
      <c r="AN323" s="41"/>
      <c r="AO323" s="41"/>
    </row>
    <row r="324" spans="27:41" x14ac:dyDescent="0.35">
      <c r="AA324" s="41"/>
      <c r="AB324" s="41"/>
      <c r="AC324" s="41"/>
      <c r="AD324" s="41"/>
      <c r="AE324" s="41"/>
      <c r="AF324" s="41"/>
      <c r="AG324" s="41"/>
      <c r="AH324" s="41"/>
      <c r="AI324" s="41"/>
      <c r="AJ324" s="41"/>
      <c r="AK324" s="41"/>
      <c r="AL324" s="41"/>
      <c r="AM324" s="41"/>
      <c r="AN324" s="41"/>
      <c r="AO324" s="41"/>
    </row>
    <row r="325" spans="27:41" x14ac:dyDescent="0.35">
      <c r="AA325" s="41"/>
      <c r="AB325" s="41"/>
      <c r="AC325" s="41"/>
      <c r="AD325" s="41"/>
      <c r="AE325" s="41"/>
      <c r="AF325" s="41"/>
      <c r="AG325" s="41"/>
      <c r="AH325" s="41"/>
      <c r="AI325" s="41"/>
      <c r="AJ325" s="41"/>
      <c r="AK325" s="41"/>
      <c r="AL325" s="41"/>
      <c r="AM325" s="41"/>
      <c r="AN325" s="41"/>
      <c r="AO325" s="41"/>
    </row>
    <row r="326" spans="27:41" x14ac:dyDescent="0.35">
      <c r="AA326" s="41"/>
      <c r="AB326" s="41"/>
      <c r="AC326" s="41"/>
      <c r="AD326" s="41"/>
      <c r="AE326" s="41"/>
      <c r="AF326" s="41"/>
      <c r="AG326" s="41"/>
      <c r="AH326" s="41"/>
      <c r="AI326" s="41"/>
      <c r="AJ326" s="41"/>
      <c r="AK326" s="41"/>
      <c r="AL326" s="41"/>
      <c r="AM326" s="41"/>
      <c r="AN326" s="41"/>
      <c r="AO326" s="41"/>
    </row>
    <row r="327" spans="27:41" x14ac:dyDescent="0.35">
      <c r="AA327" s="41"/>
      <c r="AB327" s="41"/>
      <c r="AC327" s="41"/>
      <c r="AD327" s="41"/>
      <c r="AE327" s="41"/>
      <c r="AF327" s="41"/>
      <c r="AG327" s="41"/>
      <c r="AH327" s="41"/>
      <c r="AI327" s="41"/>
      <c r="AJ327" s="41"/>
      <c r="AK327" s="41"/>
      <c r="AL327" s="41"/>
      <c r="AM327" s="41"/>
      <c r="AN327" s="41"/>
      <c r="AO327" s="41"/>
    </row>
    <row r="328" spans="27:41" x14ac:dyDescent="0.35">
      <c r="AA328" s="41"/>
      <c r="AB328" s="41"/>
      <c r="AC328" s="41"/>
      <c r="AD328" s="41"/>
      <c r="AE328" s="41"/>
      <c r="AF328" s="41"/>
      <c r="AG328" s="41"/>
      <c r="AH328" s="41"/>
      <c r="AI328" s="41"/>
      <c r="AJ328" s="41"/>
      <c r="AK328" s="41"/>
      <c r="AL328" s="41"/>
      <c r="AM328" s="41"/>
      <c r="AN328" s="41"/>
      <c r="AO328" s="41"/>
    </row>
    <row r="329" spans="27:41" x14ac:dyDescent="0.35">
      <c r="AA329" s="41"/>
      <c r="AB329" s="41"/>
      <c r="AC329" s="41"/>
      <c r="AD329" s="41"/>
      <c r="AE329" s="41"/>
      <c r="AF329" s="41"/>
      <c r="AG329" s="41"/>
      <c r="AH329" s="41"/>
      <c r="AI329" s="41"/>
      <c r="AJ329" s="41"/>
      <c r="AK329" s="41"/>
      <c r="AL329" s="41"/>
      <c r="AM329" s="41"/>
      <c r="AN329" s="41"/>
      <c r="AO329" s="41"/>
    </row>
    <row r="330" spans="27:41" x14ac:dyDescent="0.35">
      <c r="AA330" s="41"/>
      <c r="AB330" s="41"/>
      <c r="AC330" s="41"/>
      <c r="AD330" s="41"/>
      <c r="AE330" s="41"/>
      <c r="AF330" s="41"/>
      <c r="AG330" s="41"/>
      <c r="AH330" s="41"/>
      <c r="AI330" s="41"/>
      <c r="AJ330" s="41"/>
      <c r="AK330" s="41"/>
      <c r="AL330" s="41"/>
      <c r="AM330" s="41"/>
      <c r="AN330" s="41"/>
      <c r="AO330" s="41"/>
    </row>
    <row r="331" spans="27:41" x14ac:dyDescent="0.35">
      <c r="AA331" s="41"/>
      <c r="AB331" s="41"/>
      <c r="AC331" s="41"/>
      <c r="AD331" s="41"/>
      <c r="AE331" s="41"/>
      <c r="AF331" s="41"/>
      <c r="AG331" s="41"/>
      <c r="AH331" s="41"/>
      <c r="AI331" s="41"/>
      <c r="AJ331" s="41"/>
      <c r="AK331" s="41"/>
      <c r="AL331" s="41"/>
      <c r="AM331" s="41"/>
      <c r="AN331" s="41"/>
      <c r="AO331" s="41"/>
    </row>
    <row r="332" spans="27:41" x14ac:dyDescent="0.35">
      <c r="AA332" s="41"/>
      <c r="AB332" s="41"/>
      <c r="AC332" s="41"/>
      <c r="AD332" s="41"/>
      <c r="AE332" s="41"/>
      <c r="AF332" s="41"/>
      <c r="AG332" s="41"/>
      <c r="AH332" s="41"/>
      <c r="AI332" s="41"/>
      <c r="AJ332" s="41"/>
      <c r="AK332" s="41"/>
      <c r="AL332" s="41"/>
      <c r="AM332" s="41"/>
      <c r="AN332" s="41"/>
      <c r="AO332" s="41"/>
    </row>
    <row r="333" spans="27:41" x14ac:dyDescent="0.35">
      <c r="AA333" s="41"/>
      <c r="AB333" s="41"/>
      <c r="AC333" s="41"/>
      <c r="AD333" s="41"/>
      <c r="AE333" s="41"/>
      <c r="AF333" s="41"/>
      <c r="AG333" s="41"/>
      <c r="AH333" s="41"/>
      <c r="AI333" s="41"/>
      <c r="AJ333" s="41"/>
      <c r="AK333" s="41"/>
      <c r="AL333" s="41"/>
      <c r="AM333" s="41"/>
      <c r="AN333" s="41"/>
      <c r="AO333" s="41"/>
    </row>
    <row r="334" spans="27:41" x14ac:dyDescent="0.35">
      <c r="AA334" s="41"/>
      <c r="AB334" s="41"/>
      <c r="AC334" s="41"/>
      <c r="AD334" s="41"/>
      <c r="AE334" s="41"/>
      <c r="AF334" s="41"/>
      <c r="AG334" s="41"/>
      <c r="AH334" s="41"/>
      <c r="AI334" s="41"/>
      <c r="AJ334" s="41"/>
      <c r="AK334" s="41"/>
      <c r="AL334" s="41"/>
      <c r="AM334" s="41"/>
      <c r="AN334" s="41"/>
      <c r="AO334" s="41"/>
    </row>
    <row r="335" spans="27:41" x14ac:dyDescent="0.35">
      <c r="AA335" s="41"/>
      <c r="AB335" s="41"/>
      <c r="AC335" s="41"/>
      <c r="AD335" s="41"/>
      <c r="AE335" s="41"/>
      <c r="AF335" s="41"/>
      <c r="AG335" s="41"/>
      <c r="AH335" s="41"/>
      <c r="AI335" s="41"/>
      <c r="AJ335" s="41"/>
      <c r="AK335" s="41"/>
      <c r="AL335" s="41"/>
      <c r="AM335" s="41"/>
      <c r="AN335" s="41"/>
      <c r="AO335" s="41"/>
    </row>
    <row r="336" spans="27:41" x14ac:dyDescent="0.35">
      <c r="AA336" s="41"/>
      <c r="AB336" s="41"/>
      <c r="AC336" s="41"/>
      <c r="AD336" s="41"/>
      <c r="AE336" s="41"/>
      <c r="AF336" s="41"/>
      <c r="AG336" s="41"/>
      <c r="AH336" s="41"/>
      <c r="AI336" s="41"/>
      <c r="AJ336" s="41"/>
      <c r="AK336" s="41"/>
      <c r="AL336" s="41"/>
      <c r="AM336" s="41"/>
      <c r="AN336" s="41"/>
      <c r="AO336" s="41"/>
    </row>
    <row r="337" spans="27:41" x14ac:dyDescent="0.35">
      <c r="AA337" s="41"/>
      <c r="AB337" s="41"/>
      <c r="AC337" s="41"/>
      <c r="AD337" s="41"/>
      <c r="AE337" s="41"/>
      <c r="AF337" s="41"/>
      <c r="AG337" s="41"/>
      <c r="AH337" s="41"/>
      <c r="AI337" s="41"/>
      <c r="AJ337" s="41"/>
      <c r="AK337" s="41"/>
      <c r="AL337" s="41"/>
      <c r="AM337" s="41"/>
      <c r="AN337" s="41"/>
      <c r="AO337" s="41"/>
    </row>
    <row r="338" spans="27:41" x14ac:dyDescent="0.35">
      <c r="AA338" s="41"/>
      <c r="AB338" s="41"/>
      <c r="AC338" s="41"/>
      <c r="AD338" s="41"/>
      <c r="AE338" s="41"/>
      <c r="AF338" s="41"/>
      <c r="AG338" s="41"/>
      <c r="AH338" s="41"/>
      <c r="AI338" s="41"/>
      <c r="AJ338" s="41"/>
      <c r="AK338" s="41"/>
      <c r="AL338" s="41"/>
      <c r="AM338" s="41"/>
      <c r="AN338" s="41"/>
      <c r="AO338" s="41"/>
    </row>
    <row r="339" spans="27:41" x14ac:dyDescent="0.35">
      <c r="AA339" s="41"/>
      <c r="AB339" s="41"/>
      <c r="AC339" s="41"/>
      <c r="AD339" s="41"/>
      <c r="AE339" s="41"/>
      <c r="AF339" s="41"/>
      <c r="AG339" s="41"/>
      <c r="AH339" s="41"/>
      <c r="AI339" s="41"/>
      <c r="AJ339" s="41"/>
      <c r="AK339" s="41"/>
      <c r="AL339" s="41"/>
      <c r="AM339" s="41"/>
      <c r="AN339" s="41"/>
      <c r="AO339" s="41"/>
    </row>
    <row r="340" spans="27:41" x14ac:dyDescent="0.35">
      <c r="AA340" s="41"/>
      <c r="AB340" s="41"/>
      <c r="AC340" s="41"/>
      <c r="AD340" s="41"/>
      <c r="AE340" s="41"/>
      <c r="AF340" s="41"/>
      <c r="AG340" s="41"/>
      <c r="AH340" s="41"/>
      <c r="AI340" s="41"/>
      <c r="AJ340" s="41"/>
      <c r="AK340" s="41"/>
      <c r="AL340" s="41"/>
      <c r="AM340" s="41"/>
      <c r="AN340" s="41"/>
      <c r="AO340" s="41"/>
    </row>
    <row r="341" spans="27:41" x14ac:dyDescent="0.35">
      <c r="AA341" s="41"/>
      <c r="AB341" s="41"/>
      <c r="AC341" s="41"/>
      <c r="AD341" s="41"/>
      <c r="AE341" s="41"/>
      <c r="AF341" s="41"/>
      <c r="AG341" s="41"/>
      <c r="AH341" s="41"/>
      <c r="AI341" s="41"/>
      <c r="AJ341" s="41"/>
      <c r="AK341" s="41"/>
      <c r="AL341" s="41"/>
      <c r="AM341" s="41"/>
      <c r="AN341" s="41"/>
      <c r="AO341" s="41"/>
    </row>
    <row r="342" spans="27:41" x14ac:dyDescent="0.35">
      <c r="AA342" s="41"/>
      <c r="AB342" s="41"/>
      <c r="AC342" s="41"/>
      <c r="AD342" s="41"/>
      <c r="AE342" s="41"/>
      <c r="AF342" s="41"/>
      <c r="AG342" s="41"/>
      <c r="AH342" s="41"/>
      <c r="AI342" s="41"/>
      <c r="AJ342" s="41"/>
      <c r="AK342" s="41"/>
      <c r="AL342" s="41"/>
      <c r="AM342" s="41"/>
      <c r="AN342" s="41"/>
      <c r="AO342" s="41"/>
    </row>
    <row r="343" spans="27:41" x14ac:dyDescent="0.35">
      <c r="AA343" s="41"/>
      <c r="AB343" s="41"/>
      <c r="AC343" s="41"/>
      <c r="AD343" s="41"/>
      <c r="AE343" s="41"/>
      <c r="AF343" s="41"/>
      <c r="AG343" s="41"/>
      <c r="AH343" s="41"/>
      <c r="AI343" s="41"/>
      <c r="AJ343" s="41"/>
      <c r="AK343" s="41"/>
      <c r="AL343" s="41"/>
      <c r="AM343" s="41"/>
      <c r="AN343" s="41"/>
      <c r="AO343" s="41"/>
    </row>
    <row r="344" spans="27:41" x14ac:dyDescent="0.35">
      <c r="AA344" s="41"/>
      <c r="AB344" s="41"/>
      <c r="AC344" s="41"/>
      <c r="AD344" s="41"/>
      <c r="AE344" s="41"/>
      <c r="AF344" s="41"/>
      <c r="AG344" s="41"/>
      <c r="AH344" s="41"/>
      <c r="AI344" s="41"/>
      <c r="AJ344" s="41"/>
      <c r="AK344" s="41"/>
      <c r="AL344" s="41"/>
      <c r="AM344" s="41"/>
      <c r="AN344" s="41"/>
      <c r="AO344" s="41"/>
    </row>
    <row r="345" spans="27:41" x14ac:dyDescent="0.35">
      <c r="AA345" s="41"/>
      <c r="AB345" s="41"/>
      <c r="AC345" s="41"/>
      <c r="AD345" s="41"/>
      <c r="AE345" s="41"/>
      <c r="AF345" s="41"/>
      <c r="AG345" s="41"/>
      <c r="AH345" s="41"/>
      <c r="AI345" s="41"/>
      <c r="AJ345" s="41"/>
      <c r="AK345" s="41"/>
      <c r="AL345" s="41"/>
      <c r="AM345" s="41"/>
      <c r="AN345" s="41"/>
      <c r="AO345" s="41"/>
    </row>
    <row r="346" spans="27:41" x14ac:dyDescent="0.35">
      <c r="AA346" s="41"/>
      <c r="AB346" s="41"/>
      <c r="AC346" s="41"/>
      <c r="AD346" s="41"/>
      <c r="AE346" s="41"/>
      <c r="AF346" s="41"/>
      <c r="AG346" s="41"/>
      <c r="AH346" s="41"/>
      <c r="AI346" s="41"/>
      <c r="AJ346" s="41"/>
      <c r="AK346" s="41"/>
      <c r="AL346" s="41"/>
      <c r="AM346" s="41"/>
      <c r="AN346" s="41"/>
      <c r="AO346" s="41"/>
    </row>
    <row r="347" spans="27:41" x14ac:dyDescent="0.35">
      <c r="AA347" s="41"/>
      <c r="AB347" s="41"/>
      <c r="AC347" s="41"/>
      <c r="AD347" s="41"/>
      <c r="AE347" s="41"/>
      <c r="AF347" s="41"/>
      <c r="AG347" s="41"/>
      <c r="AH347" s="41"/>
      <c r="AI347" s="41"/>
      <c r="AJ347" s="41"/>
      <c r="AK347" s="41"/>
      <c r="AL347" s="41"/>
      <c r="AM347" s="41"/>
      <c r="AN347" s="41"/>
      <c r="AO347" s="41"/>
    </row>
    <row r="348" spans="27:41" x14ac:dyDescent="0.35">
      <c r="AA348" s="41"/>
      <c r="AB348" s="41"/>
      <c r="AC348" s="41"/>
      <c r="AD348" s="41"/>
      <c r="AE348" s="41"/>
      <c r="AF348" s="41"/>
      <c r="AG348" s="41"/>
      <c r="AH348" s="41"/>
      <c r="AI348" s="41"/>
      <c r="AJ348" s="41"/>
      <c r="AK348" s="41"/>
      <c r="AL348" s="41"/>
      <c r="AM348" s="41"/>
      <c r="AN348" s="41"/>
      <c r="AO348" s="41"/>
    </row>
    <row r="349" spans="27:41" x14ac:dyDescent="0.35">
      <c r="AA349" s="41"/>
      <c r="AB349" s="41"/>
      <c r="AC349" s="41"/>
      <c r="AD349" s="41"/>
      <c r="AE349" s="41"/>
      <c r="AF349" s="41"/>
      <c r="AG349" s="41"/>
      <c r="AH349" s="41"/>
      <c r="AI349" s="41"/>
      <c r="AJ349" s="41"/>
      <c r="AK349" s="41"/>
      <c r="AL349" s="41"/>
      <c r="AM349" s="41"/>
      <c r="AN349" s="41"/>
      <c r="AO349" s="41"/>
    </row>
    <row r="350" spans="27:41" x14ac:dyDescent="0.35">
      <c r="AA350" s="41"/>
      <c r="AB350" s="41"/>
      <c r="AC350" s="41"/>
      <c r="AD350" s="41"/>
      <c r="AE350" s="41"/>
      <c r="AF350" s="41"/>
      <c r="AG350" s="41"/>
      <c r="AH350" s="41"/>
      <c r="AI350" s="41"/>
      <c r="AJ350" s="41"/>
      <c r="AK350" s="41"/>
      <c r="AL350" s="41"/>
      <c r="AM350" s="41"/>
      <c r="AN350" s="41"/>
      <c r="AO350" s="41"/>
    </row>
    <row r="351" spans="27:41" x14ac:dyDescent="0.35">
      <c r="AA351" s="41"/>
      <c r="AB351" s="41"/>
      <c r="AC351" s="41"/>
      <c r="AD351" s="41"/>
      <c r="AE351" s="41"/>
      <c r="AF351" s="41"/>
      <c r="AG351" s="41"/>
      <c r="AH351" s="41"/>
      <c r="AI351" s="41"/>
      <c r="AJ351" s="41"/>
      <c r="AK351" s="41"/>
      <c r="AL351" s="41"/>
      <c r="AM351" s="41"/>
      <c r="AN351" s="41"/>
      <c r="AO351" s="41"/>
    </row>
    <row r="352" spans="27:41" x14ac:dyDescent="0.35">
      <c r="AA352" s="41"/>
      <c r="AB352" s="41"/>
      <c r="AC352" s="41"/>
      <c r="AD352" s="41"/>
      <c r="AE352" s="41"/>
      <c r="AF352" s="41"/>
      <c r="AG352" s="41"/>
      <c r="AH352" s="41"/>
      <c r="AI352" s="41"/>
      <c r="AJ352" s="41"/>
      <c r="AK352" s="41"/>
      <c r="AL352" s="41"/>
      <c r="AM352" s="41"/>
      <c r="AN352" s="41"/>
      <c r="AO352" s="41"/>
    </row>
    <row r="353" spans="27:41" x14ac:dyDescent="0.35">
      <c r="AA353" s="41"/>
      <c r="AB353" s="41"/>
      <c r="AC353" s="41"/>
      <c r="AD353" s="41"/>
      <c r="AE353" s="41"/>
      <c r="AF353" s="41"/>
      <c r="AG353" s="41"/>
      <c r="AH353" s="41"/>
      <c r="AI353" s="41"/>
      <c r="AJ353" s="41"/>
      <c r="AK353" s="41"/>
      <c r="AL353" s="41"/>
      <c r="AM353" s="41"/>
      <c r="AN353" s="41"/>
      <c r="AO353" s="41"/>
    </row>
    <row r="354" spans="27:41" x14ac:dyDescent="0.35">
      <c r="AA354" s="41"/>
      <c r="AB354" s="41"/>
      <c r="AC354" s="41"/>
      <c r="AD354" s="41"/>
      <c r="AE354" s="41"/>
      <c r="AF354" s="41"/>
      <c r="AG354" s="41"/>
      <c r="AH354" s="41"/>
      <c r="AI354" s="41"/>
      <c r="AJ354" s="41"/>
      <c r="AK354" s="41"/>
      <c r="AL354" s="41"/>
      <c r="AM354" s="41"/>
      <c r="AN354" s="41"/>
      <c r="AO354" s="41"/>
    </row>
    <row r="355" spans="27:41" x14ac:dyDescent="0.35">
      <c r="AA355" s="41"/>
      <c r="AB355" s="41"/>
      <c r="AC355" s="41"/>
      <c r="AD355" s="41"/>
      <c r="AE355" s="41"/>
      <c r="AF355" s="41"/>
      <c r="AG355" s="41"/>
      <c r="AH355" s="41"/>
      <c r="AI355" s="41"/>
      <c r="AJ355" s="41"/>
      <c r="AK355" s="41"/>
      <c r="AL355" s="41"/>
      <c r="AM355" s="41"/>
      <c r="AN355" s="41"/>
      <c r="AO355" s="41"/>
    </row>
    <row r="356" spans="27:41" x14ac:dyDescent="0.35">
      <c r="AA356" s="41"/>
      <c r="AB356" s="41"/>
      <c r="AC356" s="41"/>
      <c r="AD356" s="41"/>
      <c r="AE356" s="41"/>
      <c r="AF356" s="41"/>
      <c r="AG356" s="41"/>
      <c r="AH356" s="41"/>
      <c r="AI356" s="41"/>
      <c r="AJ356" s="41"/>
      <c r="AK356" s="41"/>
      <c r="AL356" s="41"/>
      <c r="AM356" s="41"/>
      <c r="AN356" s="41"/>
      <c r="AO356" s="41"/>
    </row>
    <row r="357" spans="27:41" x14ac:dyDescent="0.35">
      <c r="AA357" s="41"/>
      <c r="AB357" s="41"/>
      <c r="AC357" s="41"/>
      <c r="AD357" s="41"/>
      <c r="AE357" s="41"/>
      <c r="AF357" s="41"/>
      <c r="AG357" s="41"/>
      <c r="AH357" s="41"/>
      <c r="AI357" s="41"/>
      <c r="AJ357" s="41"/>
      <c r="AK357" s="41"/>
      <c r="AL357" s="41"/>
      <c r="AM357" s="41"/>
      <c r="AN357" s="41"/>
      <c r="AO357" s="41"/>
    </row>
    <row r="358" spans="27:41" x14ac:dyDescent="0.35">
      <c r="AA358" s="41"/>
      <c r="AB358" s="41"/>
      <c r="AC358" s="41"/>
      <c r="AD358" s="41"/>
      <c r="AE358" s="41"/>
      <c r="AF358" s="41"/>
      <c r="AG358" s="41"/>
      <c r="AH358" s="41"/>
      <c r="AI358" s="41"/>
      <c r="AJ358" s="41"/>
      <c r="AK358" s="41"/>
      <c r="AL358" s="41"/>
      <c r="AM358" s="41"/>
      <c r="AN358" s="41"/>
      <c r="AO358" s="41"/>
    </row>
    <row r="359" spans="27:41" x14ac:dyDescent="0.35">
      <c r="AA359" s="41"/>
      <c r="AB359" s="41"/>
      <c r="AC359" s="41"/>
      <c r="AD359" s="41"/>
      <c r="AE359" s="41"/>
      <c r="AF359" s="41"/>
      <c r="AG359" s="41"/>
      <c r="AH359" s="41"/>
      <c r="AI359" s="41"/>
      <c r="AJ359" s="41"/>
      <c r="AK359" s="41"/>
      <c r="AL359" s="41"/>
      <c r="AM359" s="41"/>
      <c r="AN359" s="41"/>
      <c r="AO359" s="41"/>
    </row>
    <row r="360" spans="27:41" x14ac:dyDescent="0.35">
      <c r="AA360" s="41"/>
      <c r="AB360" s="41"/>
      <c r="AC360" s="41"/>
      <c r="AD360" s="41"/>
      <c r="AE360" s="41"/>
      <c r="AF360" s="41"/>
      <c r="AG360" s="41"/>
      <c r="AH360" s="41"/>
      <c r="AI360" s="41"/>
      <c r="AJ360" s="41"/>
      <c r="AK360" s="41"/>
      <c r="AL360" s="41"/>
      <c r="AM360" s="41"/>
      <c r="AN360" s="41"/>
      <c r="AO360" s="41"/>
    </row>
    <row r="361" spans="27:41" x14ac:dyDescent="0.35">
      <c r="AA361" s="41"/>
      <c r="AB361" s="41"/>
      <c r="AC361" s="41"/>
      <c r="AD361" s="41"/>
      <c r="AE361" s="41"/>
      <c r="AF361" s="41"/>
      <c r="AG361" s="41"/>
      <c r="AH361" s="41"/>
      <c r="AI361" s="41"/>
      <c r="AJ361" s="41"/>
      <c r="AK361" s="41"/>
      <c r="AL361" s="41"/>
      <c r="AM361" s="41"/>
      <c r="AN361" s="41"/>
      <c r="AO361" s="41"/>
    </row>
    <row r="362" spans="27:41" x14ac:dyDescent="0.35">
      <c r="AA362" s="41"/>
      <c r="AB362" s="41"/>
      <c r="AC362" s="41"/>
      <c r="AD362" s="41"/>
      <c r="AE362" s="41"/>
      <c r="AF362" s="41"/>
      <c r="AG362" s="41"/>
      <c r="AH362" s="41"/>
      <c r="AI362" s="41"/>
      <c r="AJ362" s="41"/>
      <c r="AK362" s="41"/>
      <c r="AL362" s="41"/>
      <c r="AM362" s="41"/>
      <c r="AN362" s="41"/>
      <c r="AO362" s="41"/>
    </row>
    <row r="363" spans="27:41" x14ac:dyDescent="0.35">
      <c r="AA363" s="41"/>
      <c r="AB363" s="41"/>
      <c r="AC363" s="41"/>
      <c r="AD363" s="41"/>
      <c r="AE363" s="41"/>
      <c r="AF363" s="41"/>
      <c r="AG363" s="41"/>
      <c r="AH363" s="41"/>
      <c r="AI363" s="41"/>
      <c r="AJ363" s="41"/>
      <c r="AK363" s="41"/>
      <c r="AL363" s="41"/>
      <c r="AM363" s="41"/>
      <c r="AN363" s="41"/>
      <c r="AO363" s="41"/>
    </row>
  </sheetData>
  <sheetProtection algorithmName="SHA-512" hashValue="b/Q4b4Idzep5KBqnfF3qsw7e8MAUHO3QQJUQiEoOrgcSx/DBqAOHdztFc9WVHEi25gi/eJDu48gULb2KRtR0jg==" saltValue="t07b/AmL6+Am5rqmkGtGAg==" spinCount="100000" sheet="1" autoFilter="0"/>
  <mergeCells count="13">
    <mergeCell ref="A1:K1"/>
    <mergeCell ref="A2:K2"/>
    <mergeCell ref="A3:K3"/>
    <mergeCell ref="AA8:AO363"/>
    <mergeCell ref="A32:Z166"/>
    <mergeCell ref="S2:AQ7"/>
    <mergeCell ref="L2:M31"/>
    <mergeCell ref="P2:R3"/>
    <mergeCell ref="A4:K4"/>
    <mergeCell ref="A5:K5"/>
    <mergeCell ref="A6:K6"/>
    <mergeCell ref="A7:K7"/>
    <mergeCell ref="S8:X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Letsepe</vt:lpstr>
      <vt:lpstr>MDZ</vt:lpstr>
      <vt:lpstr>Mulemba</vt:lpstr>
      <vt:lpstr>Onolo</vt:lpstr>
      <vt:lpstr>Prodipix</vt:lpstr>
      <vt:lpstr>Sibanesihle</vt:lpstr>
      <vt:lpstr>VNG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Zanele Mkhwanazi</dc:creator>
  <cp:lastModifiedBy>Peace Gumede</cp:lastModifiedBy>
  <cp:lastPrinted>2023-07-04T08:53:23Z</cp:lastPrinted>
  <dcterms:created xsi:type="dcterms:W3CDTF">2023-06-06T08:01:02Z</dcterms:created>
  <dcterms:modified xsi:type="dcterms:W3CDTF">2023-11-08T07:58:02Z</dcterms:modified>
</cp:coreProperties>
</file>